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-120" yWindow="-120" windowWidth="29040" windowHeight="15720"/>
  </bookViews>
  <sheets>
    <sheet name="Individuale" sheetId="1" r:id="rId1"/>
    <sheet name="Foglio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85" i="1"/>
  <c r="H139" i="1"/>
  <c r="H68" i="1"/>
  <c r="H180" i="1"/>
  <c r="H209" i="1"/>
  <c r="H169" i="1"/>
  <c r="H200" i="1"/>
  <c r="H189" i="1"/>
  <c r="H204" i="1"/>
  <c r="H238" i="1"/>
  <c r="H229" i="1"/>
  <c r="H215" i="1"/>
  <c r="H10" i="1"/>
  <c r="H196" i="1"/>
  <c r="H176" i="1"/>
  <c r="H53" i="1"/>
  <c r="H123" i="1"/>
  <c r="H116" i="1"/>
  <c r="H26" i="1"/>
  <c r="H32" i="1"/>
  <c r="H205" i="1"/>
  <c r="H69" i="1"/>
  <c r="H63" i="1"/>
  <c r="H113" i="1"/>
  <c r="H30" i="1"/>
  <c r="H51" i="1"/>
  <c r="H52" i="1"/>
  <c r="H46" i="1"/>
  <c r="H125" i="1"/>
  <c r="H95" i="1"/>
  <c r="H97" i="1"/>
  <c r="H72" i="1"/>
  <c r="H92" i="1"/>
  <c r="H64" i="1"/>
  <c r="H202" i="1"/>
  <c r="H42" i="1"/>
  <c r="H75" i="1"/>
  <c r="H115" i="1"/>
  <c r="H174" i="1"/>
  <c r="H91" i="1"/>
  <c r="H89" i="1"/>
  <c r="H100" i="1"/>
  <c r="H184" i="1"/>
  <c r="H212" i="1"/>
  <c r="H191" i="1"/>
  <c r="H108" i="1"/>
  <c r="H29" i="1"/>
  <c r="H107" i="1"/>
  <c r="H221" i="1"/>
  <c r="H81" i="1"/>
  <c r="H35" i="1"/>
  <c r="H132" i="1"/>
  <c r="H86" i="1"/>
  <c r="H6" i="1"/>
  <c r="H7" i="1"/>
  <c r="H84" i="1"/>
  <c r="H135" i="1"/>
  <c r="H50" i="1"/>
  <c r="H55" i="1"/>
  <c r="H48" i="1"/>
  <c r="H61" i="1"/>
  <c r="H90" i="1"/>
  <c r="H195" i="1"/>
  <c r="H230" i="1"/>
  <c r="H122" i="1"/>
  <c r="H170" i="1"/>
  <c r="H36" i="1"/>
  <c r="H203" i="1"/>
  <c r="H98" i="1"/>
  <c r="H73" i="1"/>
  <c r="H71" i="1"/>
  <c r="H93" i="1"/>
  <c r="H43" i="1"/>
  <c r="H192" i="1"/>
  <c r="H28" i="1"/>
  <c r="H112" i="1"/>
  <c r="H96" i="1"/>
  <c r="H162" i="1"/>
  <c r="H126" i="1"/>
  <c r="H94" i="1"/>
  <c r="H151" i="1"/>
  <c r="H197" i="1"/>
  <c r="H34" i="1"/>
  <c r="H190" i="1"/>
  <c r="H47" i="1"/>
  <c r="H124" i="1"/>
  <c r="H161" i="1"/>
  <c r="H105" i="1"/>
  <c r="H74" i="1"/>
  <c r="H70" i="1"/>
  <c r="H17" i="1"/>
  <c r="H18" i="1"/>
  <c r="H27" i="1"/>
  <c r="H83" i="1"/>
  <c r="H58" i="1"/>
  <c r="H45" i="1"/>
  <c r="H33" i="1"/>
  <c r="H12" i="1"/>
  <c r="H77" i="1"/>
  <c r="H40" i="1"/>
  <c r="H109" i="1"/>
  <c r="H44" i="1"/>
  <c r="H87" i="1"/>
  <c r="H16" i="1"/>
  <c r="H9" i="1"/>
  <c r="G168" i="1" l="1"/>
  <c r="H168" i="1"/>
  <c r="G310" i="1"/>
  <c r="H310" i="1"/>
  <c r="G337" i="1"/>
  <c r="H337" i="1"/>
  <c r="G234" i="1"/>
  <c r="H234" i="1"/>
  <c r="G155" i="1"/>
  <c r="H155" i="1"/>
  <c r="G16" i="1"/>
  <c r="G248" i="1"/>
  <c r="H248" i="1"/>
  <c r="G249" i="1"/>
  <c r="H249" i="1"/>
  <c r="G255" i="1"/>
  <c r="H255" i="1"/>
  <c r="G259" i="1"/>
  <c r="H259" i="1"/>
  <c r="G269" i="1"/>
  <c r="H269" i="1"/>
  <c r="G277" i="1"/>
  <c r="H277" i="1"/>
  <c r="G296" i="1"/>
  <c r="H296" i="1"/>
  <c r="G299" i="1"/>
  <c r="H299" i="1"/>
  <c r="G300" i="1"/>
  <c r="H300" i="1"/>
  <c r="G304" i="1"/>
  <c r="H304" i="1"/>
  <c r="G311" i="1"/>
  <c r="H311" i="1"/>
  <c r="G313" i="1"/>
  <c r="H313" i="1"/>
  <c r="G319" i="1"/>
  <c r="H319" i="1"/>
  <c r="G323" i="1"/>
  <c r="H323" i="1"/>
  <c r="G326" i="1"/>
  <c r="H326" i="1"/>
  <c r="G330" i="1"/>
  <c r="H330" i="1"/>
  <c r="G332" i="1"/>
  <c r="H332" i="1"/>
  <c r="G338" i="1"/>
  <c r="H338" i="1"/>
  <c r="G342" i="1"/>
  <c r="H342" i="1"/>
  <c r="G350" i="1"/>
  <c r="H350" i="1"/>
  <c r="G359" i="1"/>
  <c r="H359" i="1"/>
  <c r="G364" i="1"/>
  <c r="H364" i="1"/>
  <c r="G372" i="1"/>
  <c r="H372" i="1"/>
  <c r="G379" i="1"/>
  <c r="H379" i="1"/>
  <c r="G385" i="1"/>
  <c r="H385" i="1"/>
  <c r="G394" i="1"/>
  <c r="H394" i="1"/>
  <c r="G402" i="1"/>
  <c r="H402" i="1"/>
  <c r="G411" i="1"/>
  <c r="H411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198" i="1" l="1"/>
  <c r="H198" i="1"/>
  <c r="G316" i="1"/>
  <c r="H316" i="1"/>
  <c r="G138" i="1"/>
  <c r="H138" i="1"/>
  <c r="G53" i="1"/>
  <c r="G182" i="1"/>
  <c r="H182" i="1"/>
  <c r="G365" i="1"/>
  <c r="H365" i="1"/>
  <c r="G370" i="1"/>
  <c r="H370" i="1"/>
  <c r="G378" i="1"/>
  <c r="H378" i="1"/>
  <c r="G228" i="1"/>
  <c r="H228" i="1"/>
  <c r="G395" i="1"/>
  <c r="H395" i="1"/>
  <c r="G413" i="1"/>
  <c r="H413" i="1"/>
  <c r="G143" i="1"/>
  <c r="H143" i="1"/>
  <c r="G254" i="1"/>
  <c r="H254" i="1"/>
  <c r="G175" i="1"/>
  <c r="H175" i="1"/>
  <c r="G178" i="1"/>
  <c r="H178" i="1"/>
  <c r="G111" i="1"/>
  <c r="H111" i="1"/>
  <c r="G38" i="1"/>
  <c r="H38" i="1"/>
  <c r="G99" i="1"/>
  <c r="H99" i="1"/>
  <c r="G106" i="1"/>
  <c r="H106" i="1"/>
  <c r="G308" i="1"/>
  <c r="H308" i="1"/>
  <c r="G54" i="1"/>
  <c r="H54" i="1"/>
  <c r="G78" i="1"/>
  <c r="H78" i="1"/>
  <c r="G127" i="1"/>
  <c r="H127" i="1"/>
  <c r="G181" i="1"/>
  <c r="H181" i="1"/>
  <c r="G119" i="1"/>
  <c r="H119" i="1"/>
  <c r="G400" i="1"/>
  <c r="H400" i="1"/>
  <c r="G20" i="1"/>
  <c r="H20" i="1"/>
  <c r="G150" i="1"/>
  <c r="H150" i="1"/>
  <c r="G163" i="1"/>
  <c r="H163" i="1"/>
  <c r="G183" i="1"/>
  <c r="H183" i="1"/>
  <c r="G88" i="1"/>
  <c r="H88" i="1"/>
  <c r="G284" i="1"/>
  <c r="H284" i="1"/>
  <c r="G123" i="1"/>
  <c r="G207" i="1"/>
  <c r="H207" i="1"/>
  <c r="G110" i="1"/>
  <c r="H110" i="1"/>
  <c r="G218" i="1"/>
  <c r="H218" i="1"/>
  <c r="G157" i="1"/>
  <c r="H157" i="1"/>
  <c r="G321" i="1"/>
  <c r="H321" i="1"/>
  <c r="G214" i="1"/>
  <c r="H214" i="1"/>
  <c r="G328" i="1"/>
  <c r="H328" i="1"/>
  <c r="G344" i="1"/>
  <c r="H344" i="1"/>
  <c r="G352" i="1"/>
  <c r="H352" i="1"/>
  <c r="G356" i="1"/>
  <c r="H356" i="1"/>
  <c r="G116" i="1"/>
  <c r="G369" i="1"/>
  <c r="H369" i="1"/>
  <c r="G386" i="1"/>
  <c r="H386" i="1"/>
  <c r="G237" i="1"/>
  <c r="H237" i="1"/>
  <c r="G236" i="1"/>
  <c r="H236" i="1"/>
  <c r="G399" i="1"/>
  <c r="H399" i="1"/>
  <c r="G243" i="1"/>
  <c r="H243" i="1"/>
  <c r="G407" i="1"/>
  <c r="H407" i="1"/>
  <c r="G231" i="1"/>
  <c r="H231" i="1"/>
  <c r="G21" i="1"/>
  <c r="H21" i="1"/>
  <c r="G156" i="1"/>
  <c r="H156" i="1"/>
  <c r="G336" i="1"/>
  <c r="H336" i="1"/>
  <c r="G232" i="1"/>
  <c r="H232" i="1"/>
  <c r="G366" i="1"/>
  <c r="H366" i="1"/>
  <c r="G382" i="1"/>
  <c r="H382" i="1"/>
  <c r="G387" i="1"/>
  <c r="H387" i="1"/>
  <c r="G24" i="1"/>
  <c r="H24" i="1"/>
  <c r="G145" i="1"/>
  <c r="H145" i="1"/>
  <c r="G154" i="1"/>
  <c r="H154" i="1"/>
  <c r="G153" i="1"/>
  <c r="H153" i="1"/>
  <c r="G80" i="1"/>
  <c r="H80" i="1"/>
  <c r="G253" i="1"/>
  <c r="H253" i="1"/>
  <c r="G256" i="1"/>
  <c r="H256" i="1"/>
  <c r="G262" i="1"/>
  <c r="H262" i="1"/>
  <c r="G272" i="1"/>
  <c r="H272" i="1"/>
  <c r="G273" i="1"/>
  <c r="H273" i="1"/>
  <c r="G188" i="1"/>
  <c r="H188" i="1"/>
  <c r="G167" i="1"/>
  <c r="H167" i="1"/>
  <c r="G279" i="1"/>
  <c r="H279" i="1"/>
  <c r="G281" i="1"/>
  <c r="H281" i="1"/>
  <c r="G286" i="1"/>
  <c r="H286" i="1"/>
  <c r="G288" i="1"/>
  <c r="H288" i="1"/>
  <c r="G210" i="1"/>
  <c r="H210" i="1"/>
  <c r="G206" i="1"/>
  <c r="H206" i="1"/>
  <c r="G292" i="1"/>
  <c r="H292" i="1"/>
  <c r="G294" i="1"/>
  <c r="H294" i="1"/>
  <c r="G171" i="1"/>
  <c r="H171" i="1"/>
  <c r="G297" i="1"/>
  <c r="H297" i="1"/>
  <c r="G211" i="1"/>
  <c r="H211" i="1"/>
  <c r="G312" i="1"/>
  <c r="H312" i="1"/>
  <c r="G314" i="1"/>
  <c r="H314" i="1"/>
  <c r="G318" i="1"/>
  <c r="H318" i="1"/>
  <c r="G322" i="1"/>
  <c r="H322" i="1"/>
  <c r="G324" i="1"/>
  <c r="H324" i="1"/>
  <c r="G327" i="1"/>
  <c r="H327" i="1"/>
  <c r="G333" i="1"/>
  <c r="H333" i="1"/>
  <c r="G341" i="1"/>
  <c r="H341" i="1"/>
  <c r="G346" i="1"/>
  <c r="H346" i="1"/>
  <c r="G354" i="1"/>
  <c r="H354" i="1"/>
  <c r="G223" i="1"/>
  <c r="H223" i="1"/>
  <c r="G374" i="1"/>
  <c r="H374" i="1"/>
  <c r="G380" i="1"/>
  <c r="H380" i="1"/>
  <c r="G388" i="1"/>
  <c r="H388" i="1"/>
  <c r="G393" i="1"/>
  <c r="H393" i="1"/>
  <c r="G398" i="1"/>
  <c r="H398" i="1"/>
  <c r="G222" i="1"/>
  <c r="H222" i="1"/>
  <c r="G241" i="1"/>
  <c r="H241" i="1"/>
  <c r="G9" i="1"/>
  <c r="G141" i="1"/>
  <c r="H141" i="1"/>
  <c r="G146" i="1"/>
  <c r="H146" i="1"/>
  <c r="G152" i="1"/>
  <c r="H152" i="1"/>
  <c r="G257" i="1"/>
  <c r="H257" i="1"/>
  <c r="G258" i="1"/>
  <c r="H258" i="1"/>
  <c r="G263" i="1"/>
  <c r="H263" i="1"/>
  <c r="G266" i="1"/>
  <c r="H266" i="1"/>
  <c r="G267" i="1"/>
  <c r="H267" i="1"/>
  <c r="G148" i="1"/>
  <c r="H148" i="1"/>
  <c r="G275" i="1"/>
  <c r="H275" i="1"/>
  <c r="G274" i="1"/>
  <c r="H274" i="1"/>
  <c r="G290" i="1"/>
  <c r="H290" i="1"/>
  <c r="G193" i="1"/>
  <c r="H193" i="1"/>
  <c r="G317" i="1"/>
  <c r="H317" i="1"/>
  <c r="G320" i="1"/>
  <c r="H320" i="1"/>
  <c r="G345" i="1"/>
  <c r="H345" i="1"/>
  <c r="G355" i="1"/>
  <c r="H355" i="1"/>
  <c r="G361" i="1"/>
  <c r="H361" i="1"/>
  <c r="G368" i="1"/>
  <c r="H368" i="1"/>
  <c r="G227" i="1"/>
  <c r="H227" i="1"/>
  <c r="G8" i="1"/>
  <c r="H8" i="1"/>
  <c r="G265" i="1"/>
  <c r="H265" i="1"/>
  <c r="G271" i="1"/>
  <c r="H271" i="1"/>
  <c r="G285" i="1"/>
  <c r="H285" i="1"/>
  <c r="G131" i="1" l="1"/>
  <c r="H131" i="1"/>
  <c r="G389" i="1"/>
  <c r="H389" i="1"/>
  <c r="G22" i="1"/>
  <c r="H22" i="1"/>
  <c r="G287" i="1"/>
  <c r="H287" i="1"/>
  <c r="G375" i="1"/>
  <c r="H375" i="1"/>
  <c r="G403" i="1"/>
  <c r="H403" i="1"/>
  <c r="G219" i="1"/>
  <c r="H219" i="1"/>
  <c r="G392" i="1"/>
  <c r="H392" i="1"/>
  <c r="G397" i="1"/>
  <c r="H397" i="1"/>
  <c r="G409" i="1"/>
  <c r="H409" i="1"/>
  <c r="G245" i="1"/>
  <c r="H245" i="1"/>
  <c r="G289" i="1"/>
  <c r="H289" i="1"/>
  <c r="G293" i="1"/>
  <c r="H293" i="1"/>
  <c r="G213" i="1"/>
  <c r="H213" i="1"/>
  <c r="G335" i="1"/>
  <c r="H335" i="1"/>
  <c r="G353" i="1"/>
  <c r="H353" i="1"/>
  <c r="G376" i="1"/>
  <c r="H376" i="1"/>
  <c r="G390" i="1"/>
  <c r="H390" i="1"/>
  <c r="G25" i="1"/>
  <c r="H25" i="1"/>
  <c r="G57" i="1"/>
  <c r="H57" i="1"/>
  <c r="G149" i="1"/>
  <c r="H149" i="1"/>
  <c r="G246" i="1"/>
  <c r="H246" i="1"/>
  <c r="G251" i="1"/>
  <c r="H251" i="1"/>
  <c r="G49" i="1"/>
  <c r="H49" i="1"/>
  <c r="G76" i="1"/>
  <c r="H76" i="1"/>
  <c r="G261" i="1"/>
  <c r="H261" i="1"/>
  <c r="G102" i="1"/>
  <c r="H102" i="1"/>
  <c r="G280" i="1"/>
  <c r="H280" i="1"/>
  <c r="G283" i="1"/>
  <c r="H283" i="1"/>
  <c r="G114" i="1"/>
  <c r="H114" i="1"/>
  <c r="G291" i="1"/>
  <c r="H291" i="1"/>
  <c r="G216" i="1"/>
  <c r="H216" i="1"/>
  <c r="G301" i="1"/>
  <c r="H301" i="1"/>
  <c r="G303" i="1"/>
  <c r="H303" i="1"/>
  <c r="G56" i="1"/>
  <c r="H56" i="1"/>
  <c r="G315" i="1"/>
  <c r="H315" i="1"/>
  <c r="G104" i="1"/>
  <c r="H104" i="1"/>
  <c r="G329" i="1"/>
  <c r="H329" i="1"/>
  <c r="G331" i="1"/>
  <c r="H331" i="1"/>
  <c r="G339" i="1"/>
  <c r="H339" i="1"/>
  <c r="G186" i="1"/>
  <c r="H186" i="1"/>
  <c r="G351" i="1"/>
  <c r="H351" i="1"/>
  <c r="G117" i="1"/>
  <c r="H117" i="1"/>
  <c r="G363" i="1"/>
  <c r="H363" i="1"/>
  <c r="G101" i="1"/>
  <c r="H101" i="1"/>
  <c r="G187" i="1"/>
  <c r="H187" i="1"/>
  <c r="G199" i="1"/>
  <c r="H199" i="1"/>
  <c r="G391" i="1"/>
  <c r="H391" i="1"/>
  <c r="G412" i="1"/>
  <c r="H412" i="1"/>
  <c r="G13" i="1"/>
  <c r="H13" i="1"/>
  <c r="G247" i="1"/>
  <c r="H247" i="1"/>
  <c r="G250" i="1"/>
  <c r="H250" i="1"/>
  <c r="G252" i="1"/>
  <c r="H252" i="1"/>
  <c r="G31" i="1"/>
  <c r="H31" i="1"/>
  <c r="G278" i="1"/>
  <c r="H278" i="1"/>
  <c r="G298" i="1"/>
  <c r="H298" i="1"/>
  <c r="G309" i="1"/>
  <c r="H309" i="1"/>
  <c r="G136" i="1"/>
  <c r="H136" i="1"/>
  <c r="G325" i="1"/>
  <c r="H325" i="1"/>
  <c r="G343" i="1"/>
  <c r="H343" i="1"/>
  <c r="G349" i="1"/>
  <c r="H349" i="1"/>
  <c r="G128" i="1"/>
  <c r="H128" i="1"/>
  <c r="G367" i="1"/>
  <c r="H367" i="1"/>
  <c r="G15" i="1"/>
  <c r="H15" i="1"/>
  <c r="G142" i="1"/>
  <c r="H142" i="1"/>
  <c r="G144" i="1"/>
  <c r="H144" i="1"/>
  <c r="G65" i="1"/>
  <c r="H65" i="1"/>
  <c r="G164" i="1"/>
  <c r="H164" i="1"/>
  <c r="G158" i="1"/>
  <c r="H158" i="1"/>
  <c r="G59" i="1"/>
  <c r="H59" i="1"/>
  <c r="G173" i="1"/>
  <c r="H173" i="1"/>
  <c r="G160" i="1"/>
  <c r="H160" i="1"/>
  <c r="G103" i="1"/>
  <c r="H103" i="1"/>
  <c r="G121" i="1"/>
  <c r="H121" i="1"/>
  <c r="G37" i="1"/>
  <c r="H37" i="1"/>
  <c r="G82" i="1"/>
  <c r="H82" i="1"/>
  <c r="G270" i="1"/>
  <c r="H270" i="1"/>
  <c r="G172" i="1"/>
  <c r="H172" i="1"/>
  <c r="G67" i="1"/>
  <c r="H67" i="1"/>
  <c r="G39" i="1"/>
  <c r="H39" i="1"/>
  <c r="G276" i="1"/>
  <c r="H276" i="1"/>
  <c r="G130" i="1"/>
  <c r="H130" i="1"/>
  <c r="G66" i="1"/>
  <c r="H66" i="1"/>
  <c r="G208" i="1"/>
  <c r="H208" i="1"/>
  <c r="G177" i="1"/>
  <c r="H177" i="1"/>
  <c r="G120" i="1"/>
  <c r="H120" i="1"/>
  <c r="G60" i="1"/>
  <c r="H60" i="1"/>
  <c r="G306" i="1"/>
  <c r="H306" i="1"/>
  <c r="G217" i="1"/>
  <c r="H217" i="1"/>
  <c r="G165" i="1"/>
  <c r="H165" i="1"/>
  <c r="G201" i="1"/>
  <c r="H201" i="1"/>
  <c r="G194" i="1"/>
  <c r="H194" i="1"/>
  <c r="G133" i="1"/>
  <c r="H133" i="1"/>
  <c r="G348" i="1"/>
  <c r="H348" i="1"/>
  <c r="G383" i="1"/>
  <c r="H383" i="1"/>
  <c r="G220" i="1"/>
  <c r="H220" i="1"/>
  <c r="G408" i="1"/>
  <c r="H408" i="1"/>
  <c r="G23" i="1"/>
  <c r="H23" i="1"/>
  <c r="G79" i="1"/>
  <c r="H79" i="1"/>
  <c r="G260" i="1"/>
  <c r="H260" i="1"/>
  <c r="G264" i="1"/>
  <c r="H264" i="1"/>
  <c r="G268" i="1"/>
  <c r="H268" i="1"/>
  <c r="G295" i="1"/>
  <c r="H295" i="1"/>
  <c r="G302" i="1"/>
  <c r="H302" i="1"/>
  <c r="G305" i="1"/>
  <c r="H305" i="1"/>
  <c r="G334" i="1"/>
  <c r="H334" i="1"/>
  <c r="G340" i="1"/>
  <c r="H340" i="1"/>
  <c r="G360" i="1"/>
  <c r="H360" i="1"/>
  <c r="G404" i="1"/>
  <c r="H404" i="1"/>
  <c r="G224" i="1" l="1"/>
  <c r="H224" i="1"/>
  <c r="G185" i="1"/>
  <c r="H185" i="1"/>
  <c r="G377" i="1"/>
  <c r="H377" i="1"/>
  <c r="G381" i="1"/>
  <c r="H381" i="1"/>
  <c r="G233" i="1"/>
  <c r="H233" i="1"/>
  <c r="G396" i="1"/>
  <c r="H396" i="1"/>
  <c r="G244" i="1"/>
  <c r="H244" i="1"/>
  <c r="G406" i="1"/>
  <c r="H406" i="1"/>
  <c r="G226" i="1"/>
  <c r="H226" i="1"/>
  <c r="G225" i="1"/>
  <c r="H225" i="1"/>
  <c r="G414" i="1"/>
  <c r="H414" i="1"/>
  <c r="G129" i="1"/>
  <c r="H129" i="1"/>
  <c r="G235" i="1"/>
  <c r="H235" i="1"/>
  <c r="G405" i="1"/>
  <c r="H405" i="1"/>
  <c r="G242" i="1"/>
  <c r="H242" i="1"/>
  <c r="G166" i="1"/>
  <c r="H166" i="1"/>
  <c r="G373" i="1"/>
  <c r="H373" i="1"/>
  <c r="G410" i="1"/>
  <c r="H410" i="1"/>
  <c r="G358" i="1"/>
  <c r="H358" i="1"/>
  <c r="G239" i="1"/>
  <c r="H239" i="1"/>
  <c r="G19" i="1"/>
  <c r="H19" i="1"/>
  <c r="G147" i="1"/>
  <c r="H147" i="1"/>
  <c r="G282" i="1"/>
  <c r="H282" i="1"/>
  <c r="G62" i="1"/>
  <c r="H62" i="1"/>
  <c r="G118" i="1"/>
  <c r="H118" i="1"/>
  <c r="G134" i="1"/>
  <c r="H134" i="1"/>
  <c r="G307" i="1"/>
  <c r="H307" i="1"/>
  <c r="G140" i="1"/>
  <c r="H140" i="1"/>
  <c r="G179" i="1"/>
  <c r="H179" i="1"/>
  <c r="G41" i="1"/>
  <c r="H41" i="1"/>
  <c r="G137" i="1"/>
  <c r="H137" i="1"/>
  <c r="G347" i="1"/>
  <c r="H347" i="1"/>
  <c r="G357" i="1"/>
  <c r="H357" i="1"/>
  <c r="G362" i="1"/>
  <c r="H362" i="1"/>
  <c r="G371" i="1"/>
  <c r="H371" i="1"/>
  <c r="G240" i="1"/>
  <c r="H240" i="1"/>
  <c r="G384" i="1"/>
  <c r="H384" i="1"/>
  <c r="G159" i="1"/>
  <c r="H159" i="1"/>
  <c r="G401" i="1"/>
  <c r="H401" i="1"/>
  <c r="H14" i="1" l="1"/>
  <c r="G14" i="1"/>
</calcChain>
</file>

<file path=xl/sharedStrings.xml><?xml version="1.0" encoding="utf-8"?>
<sst xmlns="http://schemas.openxmlformats.org/spreadsheetml/2006/main" count="2088" uniqueCount="910">
  <si>
    <t>Società</t>
  </si>
  <si>
    <t>Prov</t>
  </si>
  <si>
    <t>CH</t>
  </si>
  <si>
    <t>SA</t>
  </si>
  <si>
    <t>RA</t>
  </si>
  <si>
    <t>TOT</t>
  </si>
  <si>
    <t>Pos</t>
  </si>
  <si>
    <t>GE</t>
  </si>
  <si>
    <t>N. 
Gare</t>
  </si>
  <si>
    <t>LIGURIA</t>
  </si>
  <si>
    <t>CLASSIFICA INDIVIDUALE</t>
  </si>
  <si>
    <t>GR</t>
  </si>
  <si>
    <t>CAMPANIA</t>
  </si>
  <si>
    <t>SICILIA</t>
  </si>
  <si>
    <t>RG</t>
  </si>
  <si>
    <t>Cognome</t>
  </si>
  <si>
    <t>Nome</t>
  </si>
  <si>
    <t>SV</t>
  </si>
  <si>
    <t>NA</t>
  </si>
  <si>
    <t>LI</t>
  </si>
  <si>
    <t>RM</t>
  </si>
  <si>
    <t>LUIGI</t>
  </si>
  <si>
    <t>MARCO</t>
  </si>
  <si>
    <t>GIUSEPPE</t>
  </si>
  <si>
    <t>MAURO</t>
  </si>
  <si>
    <t>LUCA</t>
  </si>
  <si>
    <t>VALVASSURA</t>
  </si>
  <si>
    <t>FERNANDO</t>
  </si>
  <si>
    <t>CARLO</t>
  </si>
  <si>
    <t>MICHELE</t>
  </si>
  <si>
    <t>RAMIREZ</t>
  </si>
  <si>
    <t>OSCAR OMAR</t>
  </si>
  <si>
    <t>VITO</t>
  </si>
  <si>
    <t>GUGLIELMO</t>
  </si>
  <si>
    <t>FRANCESCO</t>
  </si>
  <si>
    <t>ANGELO</t>
  </si>
  <si>
    <t>GIORGIO</t>
  </si>
  <si>
    <t>MUSANTE</t>
  </si>
  <si>
    <t>ROBERTO</t>
  </si>
  <si>
    <t>ALESSIO</t>
  </si>
  <si>
    <t>TIMOFTE</t>
  </si>
  <si>
    <t>MIHAI</t>
  </si>
  <si>
    <t>MASSIMO</t>
  </si>
  <si>
    <t>FABIO</t>
  </si>
  <si>
    <t>MORA</t>
  </si>
  <si>
    <t>DAVIDE</t>
  </si>
  <si>
    <t>ANDREA</t>
  </si>
  <si>
    <t>PREDASSO</t>
  </si>
  <si>
    <t>MAURIZIO</t>
  </si>
  <si>
    <t>MAGNI</t>
  </si>
  <si>
    <t>GIOVANNI</t>
  </si>
  <si>
    <t>BROCCHI</t>
  </si>
  <si>
    <t>NINO</t>
  </si>
  <si>
    <t>NICOLA</t>
  </si>
  <si>
    <t>SERRA</t>
  </si>
  <si>
    <t>CLAUDIO</t>
  </si>
  <si>
    <t>ANTONIO</t>
  </si>
  <si>
    <t>VINCENZO</t>
  </si>
  <si>
    <t>SALVATORE</t>
  </si>
  <si>
    <t>MATTEO</t>
  </si>
  <si>
    <t>PA</t>
  </si>
  <si>
    <t>Trofeo Nessun Dorma</t>
  </si>
  <si>
    <t>ARMANDO</t>
  </si>
  <si>
    <t>SPSD AMO D'ORO</t>
  </si>
  <si>
    <t>BITETTO</t>
  </si>
  <si>
    <t>GABRIELE</t>
  </si>
  <si>
    <t>MOSCETTI</t>
  </si>
  <si>
    <t>PARISE</t>
  </si>
  <si>
    <t>RUGGIERO</t>
  </si>
  <si>
    <t>SANSOLDO</t>
  </si>
  <si>
    <t>SERGIO</t>
  </si>
  <si>
    <t>LAZIO</t>
  </si>
  <si>
    <t>LNI COGOLETO</t>
  </si>
  <si>
    <t>POGGI</t>
  </si>
  <si>
    <t>DARIO</t>
  </si>
  <si>
    <t>FG</t>
  </si>
  <si>
    <t>ANTONINO</t>
  </si>
  <si>
    <t>LE</t>
  </si>
  <si>
    <t>MARLIN CLUB PALERMO</t>
  </si>
  <si>
    <t>AQUILE DI MARE ASD</t>
  </si>
  <si>
    <t>TP</t>
  </si>
  <si>
    <t>AG</t>
  </si>
  <si>
    <t>PROIETTO</t>
  </si>
  <si>
    <t>CIULLA</t>
  </si>
  <si>
    <t>CIRO</t>
  </si>
  <si>
    <t>DANIELE</t>
  </si>
  <si>
    <t>PASQUALE</t>
  </si>
  <si>
    <t>BOERIO</t>
  </si>
  <si>
    <t>GIANNI</t>
  </si>
  <si>
    <t>BOGGI</t>
  </si>
  <si>
    <t>TORNADO A.S.D.</t>
  </si>
  <si>
    <t>BUONO</t>
  </si>
  <si>
    <t>MARE NOSTRUM 2011 A.S.D.</t>
  </si>
  <si>
    <t>CAMPIDONICO</t>
  </si>
  <si>
    <t>EMANUELE</t>
  </si>
  <si>
    <t>CALOGERO</t>
  </si>
  <si>
    <t>CIRIELLO</t>
  </si>
  <si>
    <t>FRANCO</t>
  </si>
  <si>
    <t>D'EUSANIO</t>
  </si>
  <si>
    <t>JACOPO</t>
  </si>
  <si>
    <t>KINETIC ABRUZZO A.S.D.</t>
  </si>
  <si>
    <t>DI CIANO</t>
  </si>
  <si>
    <t>FLORIO</t>
  </si>
  <si>
    <t>IVAN</t>
  </si>
  <si>
    <t>FRANCESCATO</t>
  </si>
  <si>
    <t>GIOGLI</t>
  </si>
  <si>
    <t>LOCONTE</t>
  </si>
  <si>
    <t>IGNAZIO</t>
  </si>
  <si>
    <t>MARRA</t>
  </si>
  <si>
    <t>MATTIUZZO</t>
  </si>
  <si>
    <t>PANTANI</t>
  </si>
  <si>
    <t>PRIFTI</t>
  </si>
  <si>
    <t>BLEDAR</t>
  </si>
  <si>
    <t>PUNTIROLI</t>
  </si>
  <si>
    <t>EDO</t>
  </si>
  <si>
    <t>REGINELLI</t>
  </si>
  <si>
    <t>LUCIANO</t>
  </si>
  <si>
    <t>TOGNI</t>
  </si>
  <si>
    <t>VALENTINI</t>
  </si>
  <si>
    <t>EMILIO</t>
  </si>
  <si>
    <t xml:space="preserve">NUOVA FISHING CLUB ROMA A.S.D. </t>
  </si>
  <si>
    <t>TOSCANA</t>
  </si>
  <si>
    <t>PUGLIA</t>
  </si>
  <si>
    <t>BR</t>
  </si>
  <si>
    <t>MAZZOTTA</t>
  </si>
  <si>
    <t>DAVIS</t>
  </si>
  <si>
    <t>AMO D'ORO SPSD</t>
  </si>
  <si>
    <t>CAGIADA</t>
  </si>
  <si>
    <t xml:space="preserve">CSRC PORTUALI </t>
  </si>
  <si>
    <t xml:space="preserve">CLUB PESCA CERVIA A.S.D. </t>
  </si>
  <si>
    <t>CERRONE</t>
  </si>
  <si>
    <t>LUIGINO</t>
  </si>
  <si>
    <t>DI MATTEO</t>
  </si>
  <si>
    <t>FERDINANDO</t>
  </si>
  <si>
    <t>D'ANTONIO</t>
  </si>
  <si>
    <t>GPS LO SQUALO ASD</t>
  </si>
  <si>
    <t>AMICI DEL MARE ASD</t>
  </si>
  <si>
    <t>LNI POZZUOLI ASD</t>
  </si>
  <si>
    <t>PRIMICELI</t>
  </si>
  <si>
    <t>PETRACHI</t>
  </si>
  <si>
    <t>D'ADDUZIO</t>
  </si>
  <si>
    <t>CANNA DA RIVA ASD</t>
  </si>
  <si>
    <t>ASD LA COLOMBAIA</t>
  </si>
  <si>
    <t>POLISPORTIVA LIBERTAS</t>
  </si>
  <si>
    <t>IANNAZZO</t>
  </si>
  <si>
    <t>GIOVANNI BATTISTA</t>
  </si>
  <si>
    <t>BIG FISH SAMBUCA</t>
  </si>
  <si>
    <t>MARLIN CLUB PARLERMO</t>
  </si>
  <si>
    <t>TO</t>
  </si>
  <si>
    <t>SP</t>
  </si>
  <si>
    <t>CT</t>
  </si>
  <si>
    <t>VE</t>
  </si>
  <si>
    <t>ASD PALMARESE</t>
  </si>
  <si>
    <t>PU</t>
  </si>
  <si>
    <t>GPSD LNI SPOTORNO</t>
  </si>
  <si>
    <t>IL PALAMITO ASD</t>
  </si>
  <si>
    <t>BA</t>
  </si>
  <si>
    <t>L.N.I. COGOLETO G.D.P.</t>
  </si>
  <si>
    <t>LIONETTO</t>
  </si>
  <si>
    <t>METRANGOLO</t>
  </si>
  <si>
    <t xml:space="preserve">LENZA SALENTINA A.S.D. </t>
  </si>
  <si>
    <t>BERTONI</t>
  </si>
  <si>
    <t>CIRC. NAUTICO ILVA</t>
  </si>
  <si>
    <t>D'AMBROSIO</t>
  </si>
  <si>
    <t>ILARIO</t>
  </si>
  <si>
    <t>SPS ARECHI SALERNO</t>
  </si>
  <si>
    <t>L.N.I. GE SESTRI PONENTE A.S.D.</t>
  </si>
  <si>
    <t>ARENA</t>
  </si>
  <si>
    <t>GIANLUCA</t>
  </si>
  <si>
    <t>LEGA NAVALE ITALIANA SEZ POZZUOLI ASD</t>
  </si>
  <si>
    <t>TROTTO</t>
  </si>
  <si>
    <t>WALTER</t>
  </si>
  <si>
    <t xml:space="preserve">AMICI DEL MARE </t>
  </si>
  <si>
    <t>LA MESTRINA A.S.D.</t>
  </si>
  <si>
    <t>CICCHELLA</t>
  </si>
  <si>
    <t>VITTORIO</t>
  </si>
  <si>
    <t>FOVEA FISHING CLUB A.S.D.</t>
  </si>
  <si>
    <t>OTELLO GIULIO</t>
  </si>
  <si>
    <t>GRECO</t>
  </si>
  <si>
    <t>PISCIOTTA</t>
  </si>
  <si>
    <t>BARBIERI</t>
  </si>
  <si>
    <t>SGUEGLIO</t>
  </si>
  <si>
    <t>BADALUCCO</t>
  </si>
  <si>
    <t>DELPHIS FISHING CLUB</t>
  </si>
  <si>
    <t>VERDE</t>
  </si>
  <si>
    <t>BUONDONNO</t>
  </si>
  <si>
    <t>BACCHIANI</t>
  </si>
  <si>
    <t>SIANO</t>
  </si>
  <si>
    <t>DI DONNA</t>
  </si>
  <si>
    <t>CANNISTI SMAL'S</t>
  </si>
  <si>
    <t>ALIANO</t>
  </si>
  <si>
    <t>LORENZO</t>
  </si>
  <si>
    <t>CALIENDO</t>
  </si>
  <si>
    <t>OTTAVIO</t>
  </si>
  <si>
    <t>VANZOLINI</t>
  </si>
  <si>
    <t>MICHELANGELO</t>
  </si>
  <si>
    <t>SANTARPIA</t>
  </si>
  <si>
    <t>EMOZIONI BLU A.S.D.</t>
  </si>
  <si>
    <t>CASTELLUZZO</t>
  </si>
  <si>
    <t>COPPARI</t>
  </si>
  <si>
    <t>CANNA DA RIVA A.S.D.</t>
  </si>
  <si>
    <t>FREDA</t>
  </si>
  <si>
    <t>AURICCHIO</t>
  </si>
  <si>
    <t>MARZANO</t>
  </si>
  <si>
    <t>LENZA ADRIATICA A.S.D.</t>
  </si>
  <si>
    <t>BRUNO</t>
  </si>
  <si>
    <t>CORRADO</t>
  </si>
  <si>
    <t>SICIGNANO</t>
  </si>
  <si>
    <t>RAFFAELE</t>
  </si>
  <si>
    <t>GAROFALO</t>
  </si>
  <si>
    <t>CENTONZE</t>
  </si>
  <si>
    <t>DONATO</t>
  </si>
  <si>
    <t>D'ALOYA</t>
  </si>
  <si>
    <t>LUDOVICO</t>
  </si>
  <si>
    <t>GIACOPELLO</t>
  </si>
  <si>
    <t>OMBRONE A.P.S.D.</t>
  </si>
  <si>
    <t>PAGANO</t>
  </si>
  <si>
    <t>DI GUIDA</t>
  </si>
  <si>
    <t>MOLINARI</t>
  </si>
  <si>
    <t>D'ESTE</t>
  </si>
  <si>
    <t>G.P.S. LO SQUALO A.S.D.</t>
  </si>
  <si>
    <t>DELL'ISOLA</t>
  </si>
  <si>
    <t>JAILSON FRANC</t>
  </si>
  <si>
    <t>SICILIANO</t>
  </si>
  <si>
    <t>RIZZO</t>
  </si>
  <si>
    <t>TOMMASO</t>
  </si>
  <si>
    <t>SCOGNAMIGLIO</t>
  </si>
  <si>
    <t>LOSCHIAVO</t>
  </si>
  <si>
    <t>BELLOMO</t>
  </si>
  <si>
    <t>MILELLA</t>
  </si>
  <si>
    <t>BIAGI</t>
  </si>
  <si>
    <t>PESCATORI SPORTIVI CORMORANO</t>
  </si>
  <si>
    <t>IUSCO</t>
  </si>
  <si>
    <t>DE PAOLO</t>
  </si>
  <si>
    <t>ROKY</t>
  </si>
  <si>
    <t>D'ALISE</t>
  </si>
  <si>
    <t>NOCERINO</t>
  </si>
  <si>
    <t>CARMINE</t>
  </si>
  <si>
    <t>BELLIZZI</t>
  </si>
  <si>
    <t>RECUPERI - IN ATTESA DI ISCRIZIONE O RINUNCIA entro il 9 novembre</t>
  </si>
  <si>
    <t>AVENTI DIRITTO - IN ATTESA DI ISCRIZIONE O RINUNCIA entro il 6 novembre</t>
  </si>
  <si>
    <t>RECUPERI - IN ATTESA DI ESSERE RECUPERATI</t>
  </si>
  <si>
    <t>RINUNCIATARI</t>
  </si>
  <si>
    <t>REGOLARMENTE ISCRITTI</t>
  </si>
  <si>
    <t>Trofeo 
LNI Cogoleto</t>
  </si>
  <si>
    <t>Memorial Giorgio Gorziglia</t>
  </si>
  <si>
    <t>Trofeo 
Katia Visora</t>
  </si>
  <si>
    <t>Trofeo 
Città di Civitavecchia</t>
  </si>
  <si>
    <t>Trofeo Vesuvius</t>
  </si>
  <si>
    <t>Trofeo Marenostrum</t>
  </si>
  <si>
    <t>Trofeo
Il Galleggiante</t>
  </si>
  <si>
    <t>Trofeo 
Social Cup</t>
  </si>
  <si>
    <t>Trofeo 
Orange Day</t>
  </si>
  <si>
    <t>17 Trofeo Amo d'Oro</t>
  </si>
  <si>
    <t>Trofeo
Ilva</t>
  </si>
  <si>
    <t>Trofeo
Spam</t>
  </si>
  <si>
    <t>Trofeo 
Giovanni Damonte</t>
  </si>
  <si>
    <t>Trofeo
Buga D'Oro</t>
  </si>
  <si>
    <t>Trofeo
Rotary</t>
  </si>
  <si>
    <t>Trofeo 
della Città 
di Livorno</t>
  </si>
  <si>
    <t>Trofeo
Angeli Pescatori</t>
  </si>
  <si>
    <t>ABRUZZO</t>
  </si>
  <si>
    <t>Trofeo
Tornado</t>
  </si>
  <si>
    <t>Trofeo
Mausoleo CR</t>
  </si>
  <si>
    <t>ME</t>
  </si>
  <si>
    <t>Trofeo
Madonna della Lettera</t>
  </si>
  <si>
    <t>Canalis</t>
  </si>
  <si>
    <t>Carlo</t>
  </si>
  <si>
    <t xml:space="preserve">Amo D'Oro S.P.S.D. </t>
  </si>
  <si>
    <t>Boerio</t>
  </si>
  <si>
    <t>Gianni</t>
  </si>
  <si>
    <t>Roberto</t>
  </si>
  <si>
    <t>Puggioni</t>
  </si>
  <si>
    <t>Gianpaolo</t>
  </si>
  <si>
    <t xml:space="preserve">C.N. Sampierdarenese S.D.P. </t>
  </si>
  <si>
    <t>Valvassura</t>
  </si>
  <si>
    <t>Fernando</t>
  </si>
  <si>
    <t>L.N.I. Cogoleto G.D.P.</t>
  </si>
  <si>
    <t>Bitetto</t>
  </si>
  <si>
    <t>Giorgio</t>
  </si>
  <si>
    <t>Mazzotta</t>
  </si>
  <si>
    <t>Francesco Luc</t>
  </si>
  <si>
    <t>Di Floridi</t>
  </si>
  <si>
    <t>Stefano</t>
  </si>
  <si>
    <t>Circ. Nautico Ilva</t>
  </si>
  <si>
    <t>Debilio</t>
  </si>
  <si>
    <t>Gianfranco</t>
  </si>
  <si>
    <t>L.N.I. Ge Sestri Ponente A.S.D.</t>
  </si>
  <si>
    <t>Cassata</t>
  </si>
  <si>
    <t>Claudio</t>
  </si>
  <si>
    <t>Gilardi</t>
  </si>
  <si>
    <t>Mario</t>
  </si>
  <si>
    <t>A.S.D. Palmarese</t>
  </si>
  <si>
    <t>Bertoni</t>
  </si>
  <si>
    <t>Mauro</t>
  </si>
  <si>
    <t>Maiorca</t>
  </si>
  <si>
    <t>Poggi</t>
  </si>
  <si>
    <t>Costa</t>
  </si>
  <si>
    <t>Predasso</t>
  </si>
  <si>
    <t>Maurizio</t>
  </si>
  <si>
    <t>Tiberti</t>
  </si>
  <si>
    <t>Marino</t>
  </si>
  <si>
    <t>Mosca</t>
  </si>
  <si>
    <t>Valentino</t>
  </si>
  <si>
    <t>Pra' Sapello 1952 A.D.P.S.</t>
  </si>
  <si>
    <t>Multari</t>
  </si>
  <si>
    <t>Giuseppe</t>
  </si>
  <si>
    <t>Zagarella</t>
  </si>
  <si>
    <t>Torazza</t>
  </si>
  <si>
    <t>Luca</t>
  </si>
  <si>
    <t>Galliera</t>
  </si>
  <si>
    <t>Magni</t>
  </si>
  <si>
    <t>Otello Giulio</t>
  </si>
  <si>
    <t>Barbieri</t>
  </si>
  <si>
    <t>Gianluca</t>
  </si>
  <si>
    <t>Il Palamito A.S.D.</t>
  </si>
  <si>
    <t>Oxilia</t>
  </si>
  <si>
    <t>Angelo</t>
  </si>
  <si>
    <t>Bruna</t>
  </si>
  <si>
    <t>Claudio Angel</t>
  </si>
  <si>
    <t>Parise</t>
  </si>
  <si>
    <t>Devis</t>
  </si>
  <si>
    <t>Tagliati</t>
  </si>
  <si>
    <t>Verardo</t>
  </si>
  <si>
    <t>Gatica Quiroz</t>
  </si>
  <si>
    <t>Mario Ivan</t>
  </si>
  <si>
    <t>Bella</t>
  </si>
  <si>
    <t>Marco</t>
  </si>
  <si>
    <t>Traverso</t>
  </si>
  <si>
    <t>Paolo</t>
  </si>
  <si>
    <t>Zichichi</t>
  </si>
  <si>
    <t>Leonardo</t>
  </si>
  <si>
    <t>Furcas</t>
  </si>
  <si>
    <t>Ivan</t>
  </si>
  <si>
    <t>Multedo Cpsd</t>
  </si>
  <si>
    <t>Galante</t>
  </si>
  <si>
    <t>Gallia</t>
  </si>
  <si>
    <t>Franco</t>
  </si>
  <si>
    <t>Di Vita</t>
  </si>
  <si>
    <t>Vincenzo</t>
  </si>
  <si>
    <t>Serra</t>
  </si>
  <si>
    <t>Lauria</t>
  </si>
  <si>
    <t>CIRCOLO NAUTICO ILVA</t>
  </si>
  <si>
    <t>AMO D'ORO</t>
  </si>
  <si>
    <t>VISANI</t>
  </si>
  <si>
    <t>GIAMPAOLO</t>
  </si>
  <si>
    <t>COLLARA'</t>
  </si>
  <si>
    <t>PIETRO</t>
  </si>
  <si>
    <t>CN SAMPIERDARENESE</t>
  </si>
  <si>
    <t>FRANZONE</t>
  </si>
  <si>
    <t>GIANLUIGI</t>
  </si>
  <si>
    <t>MARIO</t>
  </si>
  <si>
    <t>ALESSIANI</t>
  </si>
  <si>
    <t>IL PALAMITO</t>
  </si>
  <si>
    <t>VALENTINO</t>
  </si>
  <si>
    <t>SALSA</t>
  </si>
  <si>
    <t>LUME</t>
  </si>
  <si>
    <t>FEDERICO</t>
  </si>
  <si>
    <t>NARDO</t>
  </si>
  <si>
    <t>EUFRASIA</t>
  </si>
  <si>
    <t>SORRENTINO</t>
  </si>
  <si>
    <t>MARASSA'</t>
  </si>
  <si>
    <t>PAOLO</t>
  </si>
  <si>
    <t>Luigi</t>
  </si>
  <si>
    <t>Colombo</t>
  </si>
  <si>
    <t>Alessio</t>
  </si>
  <si>
    <t>Massimo</t>
  </si>
  <si>
    <t>Nicola</t>
  </si>
  <si>
    <t>Rapetti</t>
  </si>
  <si>
    <t>Valter</t>
  </si>
  <si>
    <t>Mora</t>
  </si>
  <si>
    <t>Fabio</t>
  </si>
  <si>
    <t>Martinelli</t>
  </si>
  <si>
    <t>Pietro</t>
  </si>
  <si>
    <t>Cintura</t>
  </si>
  <si>
    <t>Christian</t>
  </si>
  <si>
    <t>Luciano</t>
  </si>
  <si>
    <t>Serri</t>
  </si>
  <si>
    <t>Mariangelo</t>
  </si>
  <si>
    <t>SEPIC</t>
  </si>
  <si>
    <t>CSRC PORTUALI</t>
  </si>
  <si>
    <t>AMICI DEL MARE RAVENNA</t>
  </si>
  <si>
    <t>LNI SPOTORNO</t>
  </si>
  <si>
    <t>GPS LO SQUALO</t>
  </si>
  <si>
    <t>STEFANO</t>
  </si>
  <si>
    <t>PROTO</t>
  </si>
  <si>
    <t>VITO PAOLO</t>
  </si>
  <si>
    <t>RUGGERO</t>
  </si>
  <si>
    <t>CILIONE</t>
  </si>
  <si>
    <t>PATANE'</t>
  </si>
  <si>
    <t>IL PONTILE PESCA E VELA</t>
  </si>
  <si>
    <t>CHRISTIAN</t>
  </si>
  <si>
    <t>PRADASSO</t>
  </si>
  <si>
    <t>NICOLO</t>
  </si>
  <si>
    <t>FONICIELLO</t>
  </si>
  <si>
    <t>SIMONE</t>
  </si>
  <si>
    <t>CLUB VELA LATINA</t>
  </si>
  <si>
    <t>ASD UGES ESPERIA</t>
  </si>
  <si>
    <t>MEDA</t>
  </si>
  <si>
    <t>TREVISAN</t>
  </si>
  <si>
    <t>PALATSOUDIS</t>
  </si>
  <si>
    <t>MARINA</t>
  </si>
  <si>
    <t>LO TERZO</t>
  </si>
  <si>
    <t>IVANO</t>
  </si>
  <si>
    <t>APSD GOLFO DEI POETI (SP)</t>
  </si>
  <si>
    <t>COLLAVOLI</t>
  </si>
  <si>
    <t>IACOPO</t>
  </si>
  <si>
    <t>ASD GPS LO SQUALO COLMIC (VE)</t>
  </si>
  <si>
    <t>ASD AMO D'ORO COLMIC (TO)</t>
  </si>
  <si>
    <t>SEGATO</t>
  </si>
  <si>
    <t>FIORENTINI</t>
  </si>
  <si>
    <t>C.P.D. RAPALLESI (GE)</t>
  </si>
  <si>
    <t>LA PALMARESE (GE)</t>
  </si>
  <si>
    <t>LACERENZA</t>
  </si>
  <si>
    <t>IACOVINO</t>
  </si>
  <si>
    <t>SCIORTINO</t>
  </si>
  <si>
    <t>MANLIO</t>
  </si>
  <si>
    <t>GIUDETTI</t>
  </si>
  <si>
    <t>MARULLO</t>
  </si>
  <si>
    <t>VITULANO</t>
  </si>
  <si>
    <t>RAIMONDO</t>
  </si>
  <si>
    <t>BABBONI</t>
  </si>
  <si>
    <t>SURFCASTING CARRARA A.S.D. (MS)</t>
  </si>
  <si>
    <t>GATICA</t>
  </si>
  <si>
    <t>IVAN MARIO</t>
  </si>
  <si>
    <t>DI LIBERTO</t>
  </si>
  <si>
    <t>CIPOLLINA</t>
  </si>
  <si>
    <t>CIOBANU</t>
  </si>
  <si>
    <t>IONEL</t>
  </si>
  <si>
    <t>SIMONELLI</t>
  </si>
  <si>
    <t>GIULIANO</t>
  </si>
  <si>
    <t>BATTAGLIA</t>
  </si>
  <si>
    <t>ROCCO</t>
  </si>
  <si>
    <t>EICHHOLZER</t>
  </si>
  <si>
    <t>SPAM ASD</t>
  </si>
  <si>
    <t>GARZON</t>
  </si>
  <si>
    <t>BURLANDO</t>
  </si>
  <si>
    <t>AD LA NOCCIOLA</t>
  </si>
  <si>
    <t>Panariello</t>
  </si>
  <si>
    <t>Jacopo</t>
  </si>
  <si>
    <t>Pesca Sturla S.S.D.</t>
  </si>
  <si>
    <t>Lucà</t>
  </si>
  <si>
    <t>Trevisan</t>
  </si>
  <si>
    <t>Corpetti</t>
  </si>
  <si>
    <t>Meneghel</t>
  </si>
  <si>
    <t>Giulio</t>
  </si>
  <si>
    <t>Giovanni</t>
  </si>
  <si>
    <t>Rocco</t>
  </si>
  <si>
    <t>Tacchino</t>
  </si>
  <si>
    <t>Agostino</t>
  </si>
  <si>
    <t>Congia</t>
  </si>
  <si>
    <t>Walter</t>
  </si>
  <si>
    <t xml:space="preserve">PATANE' </t>
  </si>
  <si>
    <t>OMBRONE APSD</t>
  </si>
  <si>
    <t>CAPITONI</t>
  </si>
  <si>
    <t>BARABINO</t>
  </si>
  <si>
    <t>PIERO EMILIO</t>
  </si>
  <si>
    <t>FIODI</t>
  </si>
  <si>
    <t>ALESSANDRO</t>
  </si>
  <si>
    <t>MERLO</t>
  </si>
  <si>
    <t>GUERRISI</t>
  </si>
  <si>
    <t>CHIMISSO</t>
  </si>
  <si>
    <t>RINALDETTI</t>
  </si>
  <si>
    <t>LNI GE SESTRI PONENTE ASD</t>
  </si>
  <si>
    <t>IL LAGHETTO ASD</t>
  </si>
  <si>
    <t>MARCHELLI</t>
  </si>
  <si>
    <t>GILADRI</t>
  </si>
  <si>
    <t>BELTRAMI</t>
  </si>
  <si>
    <t>CESARE</t>
  </si>
  <si>
    <t>FISHING TROPHY SANREMO</t>
  </si>
  <si>
    <t>VAGNETTI</t>
  </si>
  <si>
    <t>GINO</t>
  </si>
  <si>
    <t>ORENTINO</t>
  </si>
  <si>
    <t>CRISTOPHER</t>
  </si>
  <si>
    <t>FERRAINO</t>
  </si>
  <si>
    <t>RORBERTO</t>
  </si>
  <si>
    <t>DI PAOLA</t>
  </si>
  <si>
    <t>TEODORO</t>
  </si>
  <si>
    <t>Circolo della Pesca ASD  LI</t>
  </si>
  <si>
    <t>BALDUINI</t>
  </si>
  <si>
    <t>A.P.S.  Ombrone</t>
  </si>
  <si>
    <t>ASD Canna da Riva Civitavecchia</t>
  </si>
  <si>
    <t>CAVALLINI</t>
  </si>
  <si>
    <t>FERONE</t>
  </si>
  <si>
    <t>ORLANDI</t>
  </si>
  <si>
    <t>A.S.D. La Mestrina  VE</t>
  </si>
  <si>
    <t>PALLINI</t>
  </si>
  <si>
    <t>ALBERTO</t>
  </si>
  <si>
    <t>C.P.S. Il Porticciolo ASD</t>
  </si>
  <si>
    <t>BANTI</t>
  </si>
  <si>
    <t>MANNI</t>
  </si>
  <si>
    <t>ASD Team Blue Marlin  Roma</t>
  </si>
  <si>
    <t>FRANCESCHINI</t>
  </si>
  <si>
    <t>RENZO</t>
  </si>
  <si>
    <t>ASD Lomcer Pescatori Lucca</t>
  </si>
  <si>
    <t>FIORNOVELLI</t>
  </si>
  <si>
    <t>A.S.D. Club Pesca Cervia</t>
  </si>
  <si>
    <t>BIAGINI</t>
  </si>
  <si>
    <t>ENRICO</t>
  </si>
  <si>
    <t>PERUZZI</t>
  </si>
  <si>
    <t>MANUEL</t>
  </si>
  <si>
    <t>C.P.S. San Rocco</t>
  </si>
  <si>
    <t>FALCHI</t>
  </si>
  <si>
    <t>TOGNOZZI</t>
  </si>
  <si>
    <t>MENCHETTI</t>
  </si>
  <si>
    <t>Lenza Orvietana</t>
  </si>
  <si>
    <t>PISTILLI</t>
  </si>
  <si>
    <t>SANGERMANO</t>
  </si>
  <si>
    <t>CHELI</t>
  </si>
  <si>
    <t>PIERONI</t>
  </si>
  <si>
    <t>GRAZIANO</t>
  </si>
  <si>
    <t>GUIDA</t>
  </si>
  <si>
    <t>PILU</t>
  </si>
  <si>
    <t>DIEGO</t>
  </si>
  <si>
    <t>PERLA</t>
  </si>
  <si>
    <t>DOMENICO</t>
  </si>
  <si>
    <t>DI IORIO</t>
  </si>
  <si>
    <t>DILISCIANDRO</t>
  </si>
  <si>
    <t>CIPRIANI</t>
  </si>
  <si>
    <t>LAURENTI</t>
  </si>
  <si>
    <t>MIRCO</t>
  </si>
  <si>
    <t>TONELLI</t>
  </si>
  <si>
    <t>MARTINO</t>
  </si>
  <si>
    <t>OLIVIERI</t>
  </si>
  <si>
    <t>MAGGI</t>
  </si>
  <si>
    <t>PACCIARDI</t>
  </si>
  <si>
    <t>MARZIA</t>
  </si>
  <si>
    <t>SPINOSI</t>
  </si>
  <si>
    <t>FONTEMAGGI</t>
  </si>
  <si>
    <t>UMBERTO</t>
  </si>
  <si>
    <t>TAMBELLINI</t>
  </si>
  <si>
    <t>NIERI</t>
  </si>
  <si>
    <t>ENIO</t>
  </si>
  <si>
    <t>SETTEPASSI</t>
  </si>
  <si>
    <t>GIOVANNINI</t>
  </si>
  <si>
    <t>EMILIANO</t>
  </si>
  <si>
    <t>STEFANBO</t>
  </si>
  <si>
    <t>CIRCOLO PESCA LIVORNO</t>
  </si>
  <si>
    <t>GUANTINI</t>
  </si>
  <si>
    <t>STRAZZULLO</t>
  </si>
  <si>
    <t>ERICA</t>
  </si>
  <si>
    <t>PEEBES</t>
  </si>
  <si>
    <t>APS OMBRONE</t>
  </si>
  <si>
    <t>LO SQUALO</t>
  </si>
  <si>
    <t>TANI</t>
  </si>
  <si>
    <t>PALO</t>
  </si>
  <si>
    <t>CORIO</t>
  </si>
  <si>
    <t>CASSARRI</t>
  </si>
  <si>
    <t>D'ERCOLE</t>
  </si>
  <si>
    <t>CAVARRETTA</t>
  </si>
  <si>
    <t>GIROMELLA</t>
  </si>
  <si>
    <t>UGO</t>
  </si>
  <si>
    <t>Massetti</t>
  </si>
  <si>
    <t>Alessandro</t>
  </si>
  <si>
    <t>Loconte</t>
  </si>
  <si>
    <t>Ignazio</t>
  </si>
  <si>
    <t>Club Pesca Cervia A.S.D. (Colmic)</t>
  </si>
  <si>
    <t>Davide</t>
  </si>
  <si>
    <t>Vanzolini</t>
  </si>
  <si>
    <t>Michelangelo</t>
  </si>
  <si>
    <t>Calo'</t>
  </si>
  <si>
    <t>Lello</t>
  </si>
  <si>
    <t>Garofalo</t>
  </si>
  <si>
    <t>Diego</t>
  </si>
  <si>
    <t>Marzano</t>
  </si>
  <si>
    <t>Lenza Adriatica A.S.D.</t>
  </si>
  <si>
    <t>Paesano</t>
  </si>
  <si>
    <t>Domenico</t>
  </si>
  <si>
    <t>Siano</t>
  </si>
  <si>
    <t>Francesco</t>
  </si>
  <si>
    <t>Caliendo</t>
  </si>
  <si>
    <t>Ottavio</t>
  </si>
  <si>
    <t>Eugeni</t>
  </si>
  <si>
    <t>A.P.S.D. San Benedetto (Colmic)</t>
  </si>
  <si>
    <t>Michele</t>
  </si>
  <si>
    <t>D'antonio</t>
  </si>
  <si>
    <t>Ciro</t>
  </si>
  <si>
    <t>Cavallo</t>
  </si>
  <si>
    <t>Valentini</t>
  </si>
  <si>
    <t>Emilio</t>
  </si>
  <si>
    <t>Tornado A.S.D.</t>
  </si>
  <si>
    <t>Olivieri</t>
  </si>
  <si>
    <t>Auricchio</t>
  </si>
  <si>
    <t>Buondonno</t>
  </si>
  <si>
    <t>Buonincontro</t>
  </si>
  <si>
    <t>Salvatore</t>
  </si>
  <si>
    <t>Mare Nostrum 2011 A.S.D.</t>
  </si>
  <si>
    <t>Freda</t>
  </si>
  <si>
    <t>Sorvillo</t>
  </si>
  <si>
    <t>Biagi</t>
  </si>
  <si>
    <t>Daniele</t>
  </si>
  <si>
    <t>Arena</t>
  </si>
  <si>
    <t>Lega Navale Italiana Sez Pozzuoli Asd</t>
  </si>
  <si>
    <t>Magnani</t>
  </si>
  <si>
    <t>Emanuele</t>
  </si>
  <si>
    <t>Di Tonto</t>
  </si>
  <si>
    <t>Coppari</t>
  </si>
  <si>
    <t>Loschiavo</t>
  </si>
  <si>
    <t>Sicignano</t>
  </si>
  <si>
    <t>Raffaele</t>
  </si>
  <si>
    <t>Pietrini</t>
  </si>
  <si>
    <t>Mirco</t>
  </si>
  <si>
    <t>Prifti</t>
  </si>
  <si>
    <t>Bledar</t>
  </si>
  <si>
    <t>Di Guida</t>
  </si>
  <si>
    <t>Santarpia</t>
  </si>
  <si>
    <t>Miccoli</t>
  </si>
  <si>
    <t>Dino</t>
  </si>
  <si>
    <t>Morando</t>
  </si>
  <si>
    <t>Cerrone</t>
  </si>
  <si>
    <t>D'eusanio</t>
  </si>
  <si>
    <t>Sito</t>
  </si>
  <si>
    <t>Giacopello</t>
  </si>
  <si>
    <t>Gabriele</t>
  </si>
  <si>
    <t>Cipriani</t>
  </si>
  <si>
    <t>Andrea</t>
  </si>
  <si>
    <t>Aliano</t>
  </si>
  <si>
    <t>Lorenzo</t>
  </si>
  <si>
    <t>Castagnari</t>
  </si>
  <si>
    <t>G.P.S. Buca Di Nerone</t>
  </si>
  <si>
    <t>Giordano</t>
  </si>
  <si>
    <t>Di Fiore</t>
  </si>
  <si>
    <t>Felice</t>
  </si>
  <si>
    <t>Magrini</t>
  </si>
  <si>
    <t>Ciriello</t>
  </si>
  <si>
    <t>Ballotari</t>
  </si>
  <si>
    <t>De Simone</t>
  </si>
  <si>
    <t>Gaetano</t>
  </si>
  <si>
    <t>Florio</t>
  </si>
  <si>
    <t>Cosci</t>
  </si>
  <si>
    <t>Yuri</t>
  </si>
  <si>
    <t>Giliberti</t>
  </si>
  <si>
    <t>Pulvirenti</t>
  </si>
  <si>
    <t>Ingegno</t>
  </si>
  <si>
    <t>Rosario</t>
  </si>
  <si>
    <t>Francescato</t>
  </si>
  <si>
    <t>Matteo</t>
  </si>
  <si>
    <t>G.D.P. L.N.I. Spotorno</t>
  </si>
  <si>
    <t>Rizzo</t>
  </si>
  <si>
    <t>Del Greco</t>
  </si>
  <si>
    <t>Circolo Della Pesca Di Livorno A.S.D.</t>
  </si>
  <si>
    <t>Catenacci</t>
  </si>
  <si>
    <t>Bellini</t>
  </si>
  <si>
    <t>Mirko</t>
  </si>
  <si>
    <t>Ruggiero</t>
  </si>
  <si>
    <t>Lopez Brana</t>
  </si>
  <si>
    <t>Fabrizio</t>
  </si>
  <si>
    <t>Sciunnach</t>
  </si>
  <si>
    <t>Cesare</t>
  </si>
  <si>
    <t>Cecchini</t>
  </si>
  <si>
    <t>Olindo</t>
  </si>
  <si>
    <t>Chiozza</t>
  </si>
  <si>
    <t>Giorgio anton</t>
  </si>
  <si>
    <t>Enei</t>
  </si>
  <si>
    <t>Massimiliano</t>
  </si>
  <si>
    <t>Mincone</t>
  </si>
  <si>
    <t>Antonio</t>
  </si>
  <si>
    <t>Bruno</t>
  </si>
  <si>
    <t>Rossi</t>
  </si>
  <si>
    <t xml:space="preserve">Club Pesca Cervia A.S.D. </t>
  </si>
  <si>
    <t>Castelluzzo</t>
  </si>
  <si>
    <t xml:space="preserve">Muttley Team A.S.D. </t>
  </si>
  <si>
    <t>Petrachi</t>
  </si>
  <si>
    <t>Angelico</t>
  </si>
  <si>
    <t xml:space="preserve">A.P.S.D. San Benedetto </t>
  </si>
  <si>
    <t>Poli</t>
  </si>
  <si>
    <t>Ranni</t>
  </si>
  <si>
    <t>Pierino</t>
  </si>
  <si>
    <t>D'ilio</t>
  </si>
  <si>
    <t>Doriana</t>
  </si>
  <si>
    <t>Sparapano</t>
  </si>
  <si>
    <t>Cosimo</t>
  </si>
  <si>
    <t>Cipolletta</t>
  </si>
  <si>
    <t>Cristiano</t>
  </si>
  <si>
    <t>De Rosa</t>
  </si>
  <si>
    <t>Pasquale</t>
  </si>
  <si>
    <t>Di Federico</t>
  </si>
  <si>
    <t>Dello Iacono</t>
  </si>
  <si>
    <t>Nicolì</t>
  </si>
  <si>
    <t>Guidi</t>
  </si>
  <si>
    <t>Zefferino</t>
  </si>
  <si>
    <t>TORNADO ASD</t>
  </si>
  <si>
    <t>CLUB PESCA CERVIA</t>
  </si>
  <si>
    <t>EMOZIONI BLU</t>
  </si>
  <si>
    <t>FERRANTE</t>
  </si>
  <si>
    <t>GENNARO</t>
  </si>
  <si>
    <t>APSD SAN BENEDETTO</t>
  </si>
  <si>
    <t>TE</t>
  </si>
  <si>
    <t>POLIDORI</t>
  </si>
  <si>
    <t>GUERRINO</t>
  </si>
  <si>
    <t>STORTI</t>
  </si>
  <si>
    <t>LENZA ADRIATICA ASD</t>
  </si>
  <si>
    <t>BIONDINO</t>
  </si>
  <si>
    <t>FOVEA FISHING CLUB</t>
  </si>
  <si>
    <t>KINETIC ASD</t>
  </si>
  <si>
    <t>PE</t>
  </si>
  <si>
    <t>CORMORANO MONDAVIO ASD</t>
  </si>
  <si>
    <t>ABATE</t>
  </si>
  <si>
    <t>IL FARO ASD</t>
  </si>
  <si>
    <t>COPPOLA</t>
  </si>
  <si>
    <t>LENZA SALENTINA ASD</t>
  </si>
  <si>
    <t>VITIELLO</t>
  </si>
  <si>
    <t>ANIELLO</t>
  </si>
  <si>
    <t>LENZA STABIESE ASD</t>
  </si>
  <si>
    <t>MIRANDA</t>
  </si>
  <si>
    <t>MONTRONE</t>
  </si>
  <si>
    <t>ALBANO</t>
  </si>
  <si>
    <t>PALESTINI</t>
  </si>
  <si>
    <t>IL VECCHIO E IL MARE ASD</t>
  </si>
  <si>
    <t>VERRI</t>
  </si>
  <si>
    <t>L'ESCATORE ASD</t>
  </si>
  <si>
    <t>DELL'ABATE</t>
  </si>
  <si>
    <t>MASSIMILIANO</t>
  </si>
  <si>
    <t>ROCKY</t>
  </si>
  <si>
    <t>PULVIRENTI</t>
  </si>
  <si>
    <t>REA</t>
  </si>
  <si>
    <t>DI MUZIO</t>
  </si>
  <si>
    <t>PORTO ANTICO PESCARA</t>
  </si>
  <si>
    <t>COZZOLINO</t>
  </si>
  <si>
    <t>Russo</t>
  </si>
  <si>
    <t>Lenza Stabiese A.S.D. Colmic (Colmic)</t>
  </si>
  <si>
    <t>Iusco</t>
  </si>
  <si>
    <t>Scognamiglio</t>
  </si>
  <si>
    <t>Bellomo</t>
  </si>
  <si>
    <t>Lindura</t>
  </si>
  <si>
    <t>Nocerino</t>
  </si>
  <si>
    <t>Carmine</t>
  </si>
  <si>
    <t>De Santis</t>
  </si>
  <si>
    <t>Dario</t>
  </si>
  <si>
    <t>Pascazio</t>
  </si>
  <si>
    <t>De Capola</t>
  </si>
  <si>
    <t>Emmanuele</t>
  </si>
  <si>
    <t>Vivo Per La Pesca</t>
  </si>
  <si>
    <t>Pagano</t>
  </si>
  <si>
    <t>Aniello</t>
  </si>
  <si>
    <t>Maggialetti</t>
  </si>
  <si>
    <t>Francesco pio</t>
  </si>
  <si>
    <t>Buono</t>
  </si>
  <si>
    <t>Canino</t>
  </si>
  <si>
    <t>Di Matteo</t>
  </si>
  <si>
    <t>Ferdinando</t>
  </si>
  <si>
    <t>Di Donna</t>
  </si>
  <si>
    <t>Persico</t>
  </si>
  <si>
    <t>Dell'isola</t>
  </si>
  <si>
    <t>Jailson franc</t>
  </si>
  <si>
    <t>Paduano</t>
  </si>
  <si>
    <t>D'alise</t>
  </si>
  <si>
    <t>De Luisi</t>
  </si>
  <si>
    <t>Vito</t>
  </si>
  <si>
    <t>De Lisio</t>
  </si>
  <si>
    <t>Ancora Club Pesca Sportiva</t>
  </si>
  <si>
    <t>Vittorio</t>
  </si>
  <si>
    <t>Alterio</t>
  </si>
  <si>
    <t>Cortese</t>
  </si>
  <si>
    <t>Notto</t>
  </si>
  <si>
    <t>Milko</t>
  </si>
  <si>
    <t>Limone</t>
  </si>
  <si>
    <t>Fumarola</t>
  </si>
  <si>
    <t>Circolo Mare Vivo Taranto</t>
  </si>
  <si>
    <t>Corrado</t>
  </si>
  <si>
    <t>Martucci</t>
  </si>
  <si>
    <t>Zeffiro</t>
  </si>
  <si>
    <t>Silviano</t>
  </si>
  <si>
    <t>Trovato</t>
  </si>
  <si>
    <t>Antonino</t>
  </si>
  <si>
    <t>Fiamma</t>
  </si>
  <si>
    <t>Marotta</t>
  </si>
  <si>
    <t>Pascullo</t>
  </si>
  <si>
    <t>Caputo</t>
  </si>
  <si>
    <t>Montanaro</t>
  </si>
  <si>
    <t>Primiceli</t>
  </si>
  <si>
    <t>Gigante</t>
  </si>
  <si>
    <t>Giacomo</t>
  </si>
  <si>
    <t>Carmelo</t>
  </si>
  <si>
    <t>Tommaso</t>
  </si>
  <si>
    <t>Carrozzo</t>
  </si>
  <si>
    <t>Sandro</t>
  </si>
  <si>
    <t>Coppola</t>
  </si>
  <si>
    <t>Verde</t>
  </si>
  <si>
    <t>Verardi</t>
  </si>
  <si>
    <t>Trotto</t>
  </si>
  <si>
    <t>Brin Fishing Team A.S.D.</t>
  </si>
  <si>
    <t>Malinconico</t>
  </si>
  <si>
    <t>Albano</t>
  </si>
  <si>
    <t>Mele</t>
  </si>
  <si>
    <t>Fabio luigi</t>
  </si>
  <si>
    <t>Montinaro</t>
  </si>
  <si>
    <t>Missere</t>
  </si>
  <si>
    <t>Ricupero</t>
  </si>
  <si>
    <t>Venere</t>
  </si>
  <si>
    <t>Centonze</t>
  </si>
  <si>
    <t>Donato</t>
  </si>
  <si>
    <t>Sticchi</t>
  </si>
  <si>
    <t>Palumbo</t>
  </si>
  <si>
    <t>Ciampi</t>
  </si>
  <si>
    <t>Montrone</t>
  </si>
  <si>
    <t>Talienti</t>
  </si>
  <si>
    <t>Zappatore</t>
  </si>
  <si>
    <t>Renato</t>
  </si>
  <si>
    <t>Leucci</t>
  </si>
  <si>
    <t>Gravili</t>
  </si>
  <si>
    <t>Alpoga Team Tropical Store (Tubertini)</t>
  </si>
  <si>
    <t>Passione</t>
  </si>
  <si>
    <t>Antonella</t>
  </si>
  <si>
    <t>Orlando</t>
  </si>
  <si>
    <t>De Tommaso</t>
  </si>
  <si>
    <t>De Matteis</t>
  </si>
  <si>
    <t>Livera</t>
  </si>
  <si>
    <t>Dionisio</t>
  </si>
  <si>
    <t>Rollo</t>
  </si>
  <si>
    <t>Manca</t>
  </si>
  <si>
    <t>Brescia</t>
  </si>
  <si>
    <t>L'abbate</t>
  </si>
  <si>
    <t>Lopez</t>
  </si>
  <si>
    <t>Alicia</t>
  </si>
  <si>
    <t>Palmisano</t>
  </si>
  <si>
    <t>Sps Arechi Salerno</t>
  </si>
  <si>
    <t>Cicchella</t>
  </si>
  <si>
    <t>Il Faro A.S.D.</t>
  </si>
  <si>
    <t>Fovea Fishing Club</t>
  </si>
  <si>
    <t>Sala</t>
  </si>
  <si>
    <t>Esposto</t>
  </si>
  <si>
    <t>Lenza Stabiese A.S.D.</t>
  </si>
  <si>
    <t>Lega Navale Italiana</t>
  </si>
  <si>
    <t>Lombardi</t>
  </si>
  <si>
    <t>Giannuso</t>
  </si>
  <si>
    <t>Caretto</t>
  </si>
  <si>
    <t>Panzuto</t>
  </si>
  <si>
    <t>TA</t>
  </si>
  <si>
    <t>Milella</t>
  </si>
  <si>
    <t>Di Biase</t>
  </si>
  <si>
    <t>Moresi</t>
  </si>
  <si>
    <t>Daunia Marlin A.S.D.</t>
  </si>
  <si>
    <t>Pipoli</t>
  </si>
  <si>
    <t>Nanni</t>
  </si>
  <si>
    <t>Mucelli</t>
  </si>
  <si>
    <t>Fortebraccio</t>
  </si>
  <si>
    <t>Miraglia</t>
  </si>
  <si>
    <t>D'ambrosio</t>
  </si>
  <si>
    <t>Ilario</t>
  </si>
  <si>
    <t>A. S. D. Albatros</t>
  </si>
  <si>
    <t xml:space="preserve">Fovea Fishing Club A.S.D. </t>
  </si>
  <si>
    <t>Colonna</t>
  </si>
  <si>
    <t>Damiano</t>
  </si>
  <si>
    <t>Destino</t>
  </si>
  <si>
    <t xml:space="preserve">Amici Del Mare </t>
  </si>
  <si>
    <t>Cinquepalmi</t>
  </si>
  <si>
    <t>Francesco pao</t>
  </si>
  <si>
    <t>Cicciarello</t>
  </si>
  <si>
    <t>Ayroldi</t>
  </si>
  <si>
    <t>Damiano rober</t>
  </si>
  <si>
    <t>Allegro</t>
  </si>
  <si>
    <t>Sisca</t>
  </si>
  <si>
    <t>Cosenza A.D.P.S.</t>
  </si>
  <si>
    <t>CS</t>
  </si>
  <si>
    <t>Algieri</t>
  </si>
  <si>
    <t>ASDALBATROS</t>
  </si>
  <si>
    <t>SENA</t>
  </si>
  <si>
    <t>ARETUSA PESCA ASD</t>
  </si>
  <si>
    <t>POLI</t>
  </si>
  <si>
    <t>MEDITERRANEO FISHING ASD</t>
  </si>
  <si>
    <t>ASD ALBATROS</t>
  </si>
  <si>
    <t>SUGAMELI</t>
  </si>
  <si>
    <t>LILYBEUM CLUB ASD</t>
  </si>
  <si>
    <t>LENZA ETNEA ASD</t>
  </si>
  <si>
    <t>GALTIERI</t>
  </si>
  <si>
    <t>OBIETTIVO SURF CASTING</t>
  </si>
  <si>
    <t>SARACINO</t>
  </si>
  <si>
    <t>FISH &amp; FURIOUS RAGUSA ASD</t>
  </si>
  <si>
    <t>MASSIMINO</t>
  </si>
  <si>
    <t>LONGHI</t>
  </si>
  <si>
    <t>CLUB C &amp; P</t>
  </si>
  <si>
    <t>BOTTARO</t>
  </si>
  <si>
    <t>NAUTICA TARGIA ASD</t>
  </si>
  <si>
    <t>D'URSO</t>
  </si>
  <si>
    <t>TEAM CAPRICE ASD</t>
  </si>
  <si>
    <t xml:space="preserve">DI BELLA </t>
  </si>
  <si>
    <t>LUGI</t>
  </si>
  <si>
    <t>C A P O</t>
  </si>
  <si>
    <t>PETROLO</t>
  </si>
  <si>
    <t>RUSSO</t>
  </si>
  <si>
    <t xml:space="preserve">PATERNO' </t>
  </si>
  <si>
    <t>GENOVESE</t>
  </si>
  <si>
    <t>BONNICI</t>
  </si>
  <si>
    <t>NOTO BAROCCA PS</t>
  </si>
  <si>
    <t>GIARRATANA</t>
  </si>
  <si>
    <t>SALVO</t>
  </si>
  <si>
    <t>SIGNORELLO</t>
  </si>
  <si>
    <t>MICELI</t>
  </si>
  <si>
    <t>MANZELLA</t>
  </si>
  <si>
    <t>TRIGILA</t>
  </si>
  <si>
    <t>CAPONNETTO</t>
  </si>
  <si>
    <t>DI PRIMA</t>
  </si>
  <si>
    <t>DI STEFANO</t>
  </si>
  <si>
    <t>GIANCARLO</t>
  </si>
  <si>
    <t>COPPA ITALIA DI PESCA CON CANNA DA RIVA 2025</t>
  </si>
  <si>
    <t>BO</t>
  </si>
  <si>
    <t>LA MESTRINA ASD</t>
  </si>
  <si>
    <t>MS</t>
  </si>
  <si>
    <t>NS</t>
  </si>
  <si>
    <t>Team Blue Marlin Roma Ggianty</t>
  </si>
  <si>
    <t>SR</t>
  </si>
  <si>
    <t xml:space="preserve">Cannisti Smal'S </t>
  </si>
  <si>
    <t>IM</t>
  </si>
  <si>
    <t xml:space="preserve">Lenza Emiliana </t>
  </si>
  <si>
    <t>TR</t>
  </si>
  <si>
    <t xml:space="preserve">Messapia Team </t>
  </si>
  <si>
    <t>Provvisoria fino al 28/09/2025</t>
  </si>
  <si>
    <t>Trofeo
Mediterraneo
in attesa di classifica</t>
  </si>
  <si>
    <t>CAMPIONI   DEI   TROFEI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</si>
</sst>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2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/>
      <bottom/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3" tint="-0.249977111117893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3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249977111117893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499984740745262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499984740745262"/>
      </left>
      <right/>
      <top style="medium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medium">
        <color indexed="64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77111117893"/>
      </left>
      <right style="thin">
        <color indexed="64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 style="thin">
        <color indexed="64"/>
      </right>
      <top/>
      <bottom/>
      <diagonal/>
    </border>
    <border>
      <left style="medium">
        <color theme="3" tint="-0.249977111117893"/>
      </left>
      <right style="thin">
        <color indexed="64"/>
      </right>
      <top/>
      <bottom style="thin">
        <color theme="3" tint="-0.249977111117893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6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8" fillId="0" borderId="0" xfId="0" applyFont="1" applyProtection="1">
      <protection locked="0"/>
    </xf>
    <xf numFmtId="0" fontId="12" fillId="0" borderId="0" xfId="0" applyFont="1"/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" fontId="12" fillId="0" borderId="20" xfId="0" applyNumberFormat="1" applyFont="1" applyBorder="1"/>
    <xf numFmtId="4" fontId="12" fillId="0" borderId="21" xfId="0" applyNumberFormat="1" applyFont="1" applyBorder="1"/>
    <xf numFmtId="0" fontId="12" fillId="0" borderId="8" xfId="0" applyFont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center"/>
    </xf>
    <xf numFmtId="2" fontId="12" fillId="0" borderId="21" xfId="0" applyNumberFormat="1" applyFont="1" applyBorder="1"/>
    <xf numFmtId="2" fontId="12" fillId="0" borderId="19" xfId="0" applyNumberFormat="1" applyFont="1" applyBorder="1"/>
    <xf numFmtId="2" fontId="12" fillId="0" borderId="20" xfId="0" applyNumberFormat="1" applyFont="1" applyBorder="1"/>
    <xf numFmtId="2" fontId="12" fillId="0" borderId="29" xfId="0" applyNumberFormat="1" applyFont="1" applyBorder="1"/>
    <xf numFmtId="0" fontId="0" fillId="0" borderId="29" xfId="0" applyBorder="1"/>
    <xf numFmtId="0" fontId="18" fillId="0" borderId="3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left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8" fillId="5" borderId="31" xfId="0" applyFont="1" applyFill="1" applyBorder="1" applyAlignment="1">
      <alignment horizontal="center" vertical="center"/>
    </xf>
    <xf numFmtId="2" fontId="12" fillId="5" borderId="29" xfId="0" applyNumberFormat="1" applyFont="1" applyFill="1" applyBorder="1"/>
    <xf numFmtId="0" fontId="0" fillId="5" borderId="29" xfId="0" applyFill="1" applyBorder="1"/>
    <xf numFmtId="4" fontId="4" fillId="6" borderId="30" xfId="0" applyNumberFormat="1" applyFont="1" applyFill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wrapText="1"/>
    </xf>
    <xf numFmtId="2" fontId="12" fillId="0" borderId="40" xfId="0" applyNumberFormat="1" applyFont="1" applyBorder="1"/>
    <xf numFmtId="2" fontId="12" fillId="5" borderId="40" xfId="0" applyNumberFormat="1" applyFont="1" applyFill="1" applyBorder="1"/>
    <xf numFmtId="14" fontId="6" fillId="0" borderId="36" xfId="0" applyNumberFormat="1" applyFont="1" applyBorder="1" applyAlignment="1">
      <alignment horizontal="center" vertical="center" wrapText="1"/>
    </xf>
    <xf numFmtId="14" fontId="6" fillId="5" borderId="36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left" vertical="center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>
      <alignment horizontal="left" vertical="center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7" borderId="23" xfId="0" applyFont="1" applyFill="1" applyBorder="1" applyAlignment="1" applyProtection="1">
      <alignment horizontal="center" vertical="center"/>
      <protection locked="0"/>
    </xf>
    <xf numFmtId="0" fontId="11" fillId="7" borderId="28" xfId="0" applyFont="1" applyFill="1" applyBorder="1" applyAlignment="1" applyProtection="1">
      <alignment horizontal="center" vertical="center"/>
      <protection locked="0"/>
    </xf>
    <xf numFmtId="0" fontId="20" fillId="8" borderId="39" xfId="0" applyFont="1" applyFill="1" applyBorder="1" applyAlignment="1">
      <alignment horizontal="center" vertical="center" wrapText="1"/>
    </xf>
    <xf numFmtId="14" fontId="6" fillId="8" borderId="36" xfId="0" applyNumberFormat="1" applyFont="1" applyFill="1" applyBorder="1" applyAlignment="1">
      <alignment horizontal="center" vertical="center" wrapText="1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3" xfId="0" applyFont="1" applyFill="1" applyBorder="1" applyAlignment="1">
      <alignment horizontal="left" vertical="center"/>
    </xf>
    <xf numFmtId="0" fontId="11" fillId="7" borderId="22" xfId="0" applyFont="1" applyFill="1" applyBorder="1" applyAlignment="1">
      <alignment horizontal="left" vertical="center"/>
    </xf>
    <xf numFmtId="2" fontId="12" fillId="0" borderId="0" xfId="0" applyNumberFormat="1" applyFont="1" applyBorder="1"/>
    <xf numFmtId="2" fontId="12" fillId="5" borderId="0" xfId="0" applyNumberFormat="1" applyFont="1" applyFill="1" applyBorder="1"/>
    <xf numFmtId="0" fontId="11" fillId="7" borderId="7" xfId="0" applyFont="1" applyFill="1" applyBorder="1" applyAlignment="1">
      <alignment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1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Border="1"/>
    <xf numFmtId="4" fontId="12" fillId="0" borderId="19" xfId="0" applyNumberFormat="1" applyFont="1" applyBorder="1"/>
    <xf numFmtId="2" fontId="12" fillId="9" borderId="40" xfId="0" applyNumberFormat="1" applyFont="1" applyFill="1" applyBorder="1"/>
    <xf numFmtId="2" fontId="12" fillId="9" borderId="29" xfId="0" applyNumberFormat="1" applyFont="1" applyFill="1" applyBorder="1"/>
    <xf numFmtId="2" fontId="12" fillId="9" borderId="0" xfId="0" applyNumberFormat="1" applyFont="1" applyFill="1" applyBorder="1"/>
    <xf numFmtId="3" fontId="19" fillId="9" borderId="17" xfId="0" applyNumberFormat="1" applyFont="1" applyFill="1" applyBorder="1" applyAlignment="1" applyProtection="1">
      <alignment horizontal="center" vertical="center"/>
      <protection locked="0"/>
    </xf>
    <xf numFmtId="2" fontId="4" fillId="6" borderId="30" xfId="0" applyNumberFormat="1" applyFont="1" applyFill="1" applyBorder="1" applyAlignment="1">
      <alignment horizontal="center" vertical="center"/>
    </xf>
    <xf numFmtId="0" fontId="0" fillId="9" borderId="29" xfId="0" applyFill="1" applyBorder="1"/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>
      <alignment horizontal="left" vertical="center"/>
    </xf>
    <xf numFmtId="2" fontId="12" fillId="0" borderId="29" xfId="0" applyNumberFormat="1" applyFont="1" applyFill="1" applyBorder="1"/>
    <xf numFmtId="0" fontId="11" fillId="7" borderId="22" xfId="0" applyFont="1" applyFill="1" applyBorder="1" applyAlignment="1" applyProtection="1">
      <alignment horizontal="center"/>
      <protection locked="0"/>
    </xf>
    <xf numFmtId="0" fontId="5" fillId="7" borderId="25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left" vertical="center"/>
    </xf>
    <xf numFmtId="0" fontId="23" fillId="0" borderId="41" xfId="0" applyFont="1" applyBorder="1" applyAlignment="1">
      <alignment horizontal="center" vertical="center" textRotation="90"/>
    </xf>
    <xf numFmtId="0" fontId="23" fillId="0" borderId="42" xfId="0" applyFont="1" applyBorder="1" applyAlignment="1">
      <alignment horizontal="center" vertical="center" textRotation="90"/>
    </xf>
    <xf numFmtId="0" fontId="23" fillId="0" borderId="43" xfId="0" applyFont="1" applyBorder="1" applyAlignment="1">
      <alignment horizontal="center" vertical="center" textRotation="90"/>
    </xf>
  </cellXfs>
  <cellStyles count="2">
    <cellStyle name="Normale" xfId="0" builtinId="0"/>
    <cellStyle name="Normale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66FF"/>
      <color rgb="FF338F99"/>
      <color rgb="FFF5F8EE"/>
      <color rgb="FFEFEC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52915</xdr:rowOff>
    </xdr:from>
    <xdr:to>
      <xdr:col>2</xdr:col>
      <xdr:colOff>485853</xdr:colOff>
      <xdr:row>2</xdr:row>
      <xdr:rowOff>219075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2915"/>
          <a:ext cx="918321" cy="872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8"/>
  <sheetViews>
    <sheetView showGridLines="0" tabSelected="1" zoomScale="85" zoomScaleNormal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D37" sqref="D37"/>
    </sheetView>
  </sheetViews>
  <sheetFormatPr defaultRowHeight="15" x14ac:dyDescent="0.25"/>
  <cols>
    <col min="1" max="1" width="3.28515625" style="12" customWidth="1"/>
    <col min="2" max="2" width="4.85546875" style="6" customWidth="1"/>
    <col min="3" max="3" width="18.42578125" style="6" customWidth="1"/>
    <col min="4" max="4" width="18.85546875" style="6" customWidth="1"/>
    <col min="5" max="5" width="36.28515625" customWidth="1"/>
    <col min="6" max="6" width="5.42578125" customWidth="1"/>
    <col min="7" max="7" width="9.85546875" style="4" customWidth="1"/>
    <col min="8" max="8" width="13.5703125" customWidth="1"/>
    <col min="9" max="18" width="11.7109375" customWidth="1"/>
    <col min="19" max="20" width="13" customWidth="1"/>
    <col min="21" max="21" width="12.5703125" customWidth="1"/>
    <col min="22" max="25" width="11.7109375" customWidth="1"/>
    <col min="26" max="26" width="13" customWidth="1"/>
    <col min="27" max="30" width="11.7109375" customWidth="1"/>
    <col min="31" max="31" width="21.5703125" customWidth="1"/>
    <col min="32" max="32" width="14.42578125" hidden="1" customWidth="1"/>
  </cols>
  <sheetData>
    <row r="1" spans="1:32" ht="40.5" customHeight="1" thickBot="1" x14ac:dyDescent="0.3">
      <c r="A1" s="5"/>
      <c r="D1" s="132" t="s">
        <v>895</v>
      </c>
      <c r="E1" s="132"/>
      <c r="F1" s="132"/>
      <c r="G1" s="132"/>
      <c r="H1" s="132"/>
    </row>
    <row r="2" spans="1:32" s="3" customFormat="1" ht="15" customHeight="1" x14ac:dyDescent="0.25">
      <c r="A2" s="9"/>
      <c r="B2" s="7"/>
      <c r="C2" s="7"/>
      <c r="D2" s="133" t="s">
        <v>10</v>
      </c>
      <c r="E2" s="133"/>
      <c r="F2" s="133"/>
      <c r="G2" s="133"/>
      <c r="H2" s="134"/>
      <c r="I2" s="131" t="s">
        <v>9</v>
      </c>
      <c r="J2" s="131"/>
      <c r="K2" s="131"/>
      <c r="L2" s="130"/>
      <c r="M2" s="130"/>
      <c r="N2" s="130"/>
      <c r="O2" s="130"/>
      <c r="P2" s="130"/>
      <c r="Q2" s="130"/>
      <c r="R2" s="130"/>
      <c r="S2" s="125" t="s">
        <v>121</v>
      </c>
      <c r="T2" s="127"/>
      <c r="U2" s="130" t="s">
        <v>71</v>
      </c>
      <c r="V2" s="130"/>
      <c r="W2" s="125" t="s">
        <v>261</v>
      </c>
      <c r="X2" s="127"/>
      <c r="Y2" s="130" t="s">
        <v>12</v>
      </c>
      <c r="Z2" s="130"/>
      <c r="AA2" s="125" t="s">
        <v>122</v>
      </c>
      <c r="AB2" s="126"/>
      <c r="AC2" s="127"/>
      <c r="AD2" s="128" t="s">
        <v>13</v>
      </c>
      <c r="AE2" s="129"/>
      <c r="AF2" s="18"/>
    </row>
    <row r="3" spans="1:32" s="1" customFormat="1" ht="37.5" customHeight="1" thickBot="1" x14ac:dyDescent="0.3">
      <c r="A3" s="10"/>
      <c r="B3" s="8"/>
      <c r="C3" s="13"/>
      <c r="D3" s="139" t="s">
        <v>907</v>
      </c>
      <c r="E3" s="139"/>
      <c r="F3" s="139"/>
      <c r="G3" s="8"/>
      <c r="H3" s="34"/>
      <c r="I3" s="33" t="s">
        <v>7</v>
      </c>
      <c r="J3" s="33" t="s">
        <v>7</v>
      </c>
      <c r="K3" s="33" t="s">
        <v>7</v>
      </c>
      <c r="L3" s="33" t="s">
        <v>7</v>
      </c>
      <c r="M3" s="33" t="s">
        <v>7</v>
      </c>
      <c r="N3" s="33" t="s">
        <v>7</v>
      </c>
      <c r="O3" s="33" t="s">
        <v>7</v>
      </c>
      <c r="P3" s="33" t="s">
        <v>7</v>
      </c>
      <c r="Q3" s="33" t="s">
        <v>7</v>
      </c>
      <c r="R3" s="33" t="s">
        <v>17</v>
      </c>
      <c r="S3" s="99" t="s">
        <v>11</v>
      </c>
      <c r="T3" s="99" t="s">
        <v>19</v>
      </c>
      <c r="U3" s="33" t="s">
        <v>20</v>
      </c>
      <c r="V3" s="33" t="s">
        <v>20</v>
      </c>
      <c r="W3" s="99" t="s">
        <v>2</v>
      </c>
      <c r="X3" s="99" t="s">
        <v>2</v>
      </c>
      <c r="Y3" s="33" t="s">
        <v>18</v>
      </c>
      <c r="Z3" s="33" t="s">
        <v>18</v>
      </c>
      <c r="AA3" s="99" t="s">
        <v>123</v>
      </c>
      <c r="AB3" s="99" t="s">
        <v>75</v>
      </c>
      <c r="AC3" s="99" t="s">
        <v>75</v>
      </c>
      <c r="AD3" s="33" t="s">
        <v>264</v>
      </c>
      <c r="AE3" s="33" t="s">
        <v>14</v>
      </c>
      <c r="AF3" s="19"/>
    </row>
    <row r="4" spans="1:32" s="2" customFormat="1" ht="42.75" customHeight="1" thickBot="1" x14ac:dyDescent="0.3">
      <c r="A4" s="11"/>
      <c r="B4" s="140" t="s">
        <v>6</v>
      </c>
      <c r="C4" s="142" t="s">
        <v>15</v>
      </c>
      <c r="D4" s="142" t="s">
        <v>16</v>
      </c>
      <c r="E4" s="144" t="s">
        <v>0</v>
      </c>
      <c r="F4" s="144" t="s">
        <v>1</v>
      </c>
      <c r="G4" s="135" t="s">
        <v>8</v>
      </c>
      <c r="H4" s="137" t="s">
        <v>5</v>
      </c>
      <c r="I4" s="103" t="s">
        <v>254</v>
      </c>
      <c r="J4" s="104" t="s">
        <v>244</v>
      </c>
      <c r="K4" s="103" t="s">
        <v>255</v>
      </c>
      <c r="L4" s="105" t="s">
        <v>245</v>
      </c>
      <c r="M4" s="105" t="s">
        <v>256</v>
      </c>
      <c r="N4" s="105" t="s">
        <v>257</v>
      </c>
      <c r="O4" s="105" t="s">
        <v>61</v>
      </c>
      <c r="P4" s="105" t="s">
        <v>246</v>
      </c>
      <c r="Q4" s="103" t="s">
        <v>254</v>
      </c>
      <c r="R4" s="105" t="s">
        <v>253</v>
      </c>
      <c r="S4" s="106" t="s">
        <v>258</v>
      </c>
      <c r="T4" s="106" t="s">
        <v>259</v>
      </c>
      <c r="U4" s="105" t="s">
        <v>247</v>
      </c>
      <c r="V4" s="105" t="s">
        <v>260</v>
      </c>
      <c r="W4" s="106" t="s">
        <v>262</v>
      </c>
      <c r="X4" s="106" t="s">
        <v>263</v>
      </c>
      <c r="Y4" s="105" t="s">
        <v>248</v>
      </c>
      <c r="Z4" s="105" t="s">
        <v>249</v>
      </c>
      <c r="AA4" s="106" t="s">
        <v>252</v>
      </c>
      <c r="AB4" s="106" t="s">
        <v>251</v>
      </c>
      <c r="AC4" s="106" t="s">
        <v>250</v>
      </c>
      <c r="AD4" s="105" t="s">
        <v>265</v>
      </c>
      <c r="AE4" s="117" t="s">
        <v>908</v>
      </c>
      <c r="AF4" s="20"/>
    </row>
    <row r="5" spans="1:32" s="15" customFormat="1" ht="15" customHeight="1" thickBot="1" x14ac:dyDescent="0.3">
      <c r="A5" s="14"/>
      <c r="B5" s="141"/>
      <c r="C5" s="143"/>
      <c r="D5" s="143"/>
      <c r="E5" s="145"/>
      <c r="F5" s="145"/>
      <c r="G5" s="136"/>
      <c r="H5" s="138"/>
      <c r="I5" s="109">
        <v>45557</v>
      </c>
      <c r="J5" s="109">
        <v>45571</v>
      </c>
      <c r="K5" s="109">
        <v>45585</v>
      </c>
      <c r="L5" s="109">
        <v>45613</v>
      </c>
      <c r="M5" s="109">
        <v>45746</v>
      </c>
      <c r="N5" s="109">
        <v>45753</v>
      </c>
      <c r="O5" s="109">
        <v>45857</v>
      </c>
      <c r="P5" s="109">
        <v>45865</v>
      </c>
      <c r="Q5" s="109">
        <v>45907</v>
      </c>
      <c r="R5" s="109">
        <v>45620</v>
      </c>
      <c r="S5" s="110">
        <v>45753</v>
      </c>
      <c r="T5" s="110">
        <v>45837</v>
      </c>
      <c r="U5" s="109">
        <v>45760</v>
      </c>
      <c r="V5" s="109">
        <v>45788</v>
      </c>
      <c r="W5" s="110">
        <v>45858</v>
      </c>
      <c r="X5" s="110">
        <v>45872</v>
      </c>
      <c r="Y5" s="109">
        <v>45746</v>
      </c>
      <c r="Z5" s="109">
        <v>45823</v>
      </c>
      <c r="AA5" s="110">
        <v>45725</v>
      </c>
      <c r="AB5" s="110">
        <v>45774</v>
      </c>
      <c r="AC5" s="110">
        <v>45837</v>
      </c>
      <c r="AD5" s="109">
        <v>45865</v>
      </c>
      <c r="AE5" s="118">
        <v>46006</v>
      </c>
      <c r="AF5" s="21"/>
    </row>
    <row r="6" spans="1:32" x14ac:dyDescent="0.25">
      <c r="B6" s="161" t="s">
        <v>909</v>
      </c>
      <c r="C6" s="111" t="s">
        <v>44</v>
      </c>
      <c r="D6" s="111" t="s">
        <v>45</v>
      </c>
      <c r="E6" s="112" t="s">
        <v>897</v>
      </c>
      <c r="F6" s="119" t="s">
        <v>151</v>
      </c>
      <c r="G6" s="26">
        <v>3</v>
      </c>
      <c r="H6" s="102">
        <f>R6+U6+X6</f>
        <v>959.47500000000002</v>
      </c>
      <c r="I6" s="107"/>
      <c r="J6" s="107"/>
      <c r="K6" s="107"/>
      <c r="L6" s="107"/>
      <c r="M6" s="107"/>
      <c r="N6" s="107"/>
      <c r="O6" s="107"/>
      <c r="P6" s="107"/>
      <c r="Q6" s="107"/>
      <c r="R6" s="149">
        <v>51.974999999999994</v>
      </c>
      <c r="S6" s="108">
        <v>26.775000000000002</v>
      </c>
      <c r="T6" s="108"/>
      <c r="U6" s="149">
        <v>438.90000000000003</v>
      </c>
      <c r="V6" s="107"/>
      <c r="W6" s="108"/>
      <c r="X6" s="149">
        <v>468.6</v>
      </c>
      <c r="Y6" s="107"/>
      <c r="Z6" s="107"/>
      <c r="AA6" s="108"/>
      <c r="AB6" s="108"/>
      <c r="AC6" s="100"/>
      <c r="AD6" s="107"/>
      <c r="AE6" s="107"/>
      <c r="AF6" s="30"/>
    </row>
    <row r="7" spans="1:32" x14ac:dyDescent="0.25">
      <c r="B7" s="162"/>
      <c r="C7" s="111" t="s">
        <v>554</v>
      </c>
      <c r="D7" s="111" t="s">
        <v>555</v>
      </c>
      <c r="E7" s="112" t="s">
        <v>659</v>
      </c>
      <c r="F7" s="119" t="s">
        <v>4</v>
      </c>
      <c r="G7" s="26">
        <v>3</v>
      </c>
      <c r="H7" s="102">
        <f>U7+W7+X7</f>
        <v>761.58750000000009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100"/>
      <c r="T7" s="100"/>
      <c r="U7" s="150">
        <v>476.4375</v>
      </c>
      <c r="V7" s="31"/>
      <c r="W7" s="150">
        <v>214.20000000000002</v>
      </c>
      <c r="X7" s="150">
        <v>70.95</v>
      </c>
      <c r="Y7" s="31"/>
      <c r="Z7" s="31"/>
      <c r="AA7" s="100"/>
      <c r="AB7" s="100">
        <v>57.75</v>
      </c>
      <c r="AC7" s="100"/>
      <c r="AD7" s="31"/>
      <c r="AE7" s="31"/>
      <c r="AF7" s="30"/>
    </row>
    <row r="8" spans="1:32" x14ac:dyDescent="0.25">
      <c r="B8" s="162"/>
      <c r="C8" s="111" t="s">
        <v>817</v>
      </c>
      <c r="D8" s="111" t="s">
        <v>751</v>
      </c>
      <c r="E8" s="112" t="s">
        <v>818</v>
      </c>
      <c r="F8" s="119" t="s">
        <v>75</v>
      </c>
      <c r="G8" s="26">
        <f>COUNT(I8:AE8)</f>
        <v>3</v>
      </c>
      <c r="H8" s="102">
        <f>SUM(I8:AE8)</f>
        <v>755.28750000000002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100"/>
      <c r="T8" s="100"/>
      <c r="U8" s="31"/>
      <c r="V8" s="31"/>
      <c r="W8" s="100"/>
      <c r="X8" s="150">
        <v>1.6500000000000001</v>
      </c>
      <c r="Y8" s="31"/>
      <c r="Z8" s="31"/>
      <c r="AA8" s="100"/>
      <c r="AB8" s="150">
        <v>476.4375</v>
      </c>
      <c r="AC8" s="151">
        <v>277.20000000000005</v>
      </c>
      <c r="AD8" s="31"/>
      <c r="AE8" s="31"/>
      <c r="AF8" s="30"/>
    </row>
    <row r="9" spans="1:32" x14ac:dyDescent="0.25">
      <c r="B9" s="162"/>
      <c r="C9" s="111" t="s">
        <v>570</v>
      </c>
      <c r="D9" s="111" t="s">
        <v>571</v>
      </c>
      <c r="E9" s="112" t="s">
        <v>816</v>
      </c>
      <c r="F9" s="119" t="s">
        <v>3</v>
      </c>
      <c r="G9" s="26">
        <f>COUNT(I9:AE9)</f>
        <v>3</v>
      </c>
      <c r="H9" s="102">
        <f>SUM(I9:AE9)</f>
        <v>628.27500000000009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100"/>
      <c r="T9" s="100"/>
      <c r="U9" s="150">
        <v>105.60000000000001</v>
      </c>
      <c r="V9" s="31"/>
      <c r="W9" s="100"/>
      <c r="X9" s="100"/>
      <c r="Y9" s="31"/>
      <c r="Z9" s="31"/>
      <c r="AA9" s="100"/>
      <c r="AB9" s="150">
        <v>514.80000000000007</v>
      </c>
      <c r="AC9" s="150">
        <v>7.875</v>
      </c>
      <c r="AD9" s="31"/>
      <c r="AE9" s="31"/>
      <c r="AF9" s="30"/>
    </row>
    <row r="10" spans="1:32" x14ac:dyDescent="0.25">
      <c r="B10" s="162"/>
      <c r="C10" s="111" t="s">
        <v>352</v>
      </c>
      <c r="D10" s="111" t="s">
        <v>39</v>
      </c>
      <c r="E10" s="112" t="s">
        <v>72</v>
      </c>
      <c r="F10" s="159" t="s">
        <v>7</v>
      </c>
      <c r="G10" s="26">
        <v>3</v>
      </c>
      <c r="H10" s="102">
        <f>P10+Q10+T10</f>
        <v>598.5</v>
      </c>
      <c r="I10" s="31"/>
      <c r="J10" s="31">
        <v>18.375</v>
      </c>
      <c r="K10" s="31">
        <v>34.125</v>
      </c>
      <c r="L10" s="31"/>
      <c r="M10" s="31">
        <v>15.750000000000002</v>
      </c>
      <c r="N10" s="31"/>
      <c r="O10" s="31"/>
      <c r="P10" s="150">
        <v>122.85000000000001</v>
      </c>
      <c r="Q10" s="150">
        <v>315</v>
      </c>
      <c r="R10" s="31"/>
      <c r="S10" s="100"/>
      <c r="T10" s="150">
        <v>160.65</v>
      </c>
      <c r="U10" s="31"/>
      <c r="V10" s="31"/>
      <c r="W10" s="100"/>
      <c r="X10" s="100"/>
      <c r="Y10" s="31"/>
      <c r="Z10" s="31"/>
      <c r="AA10" s="100"/>
      <c r="AB10" s="100"/>
      <c r="AC10" s="100"/>
      <c r="AD10" s="31"/>
      <c r="AE10" s="31"/>
      <c r="AF10" s="30"/>
    </row>
    <row r="11" spans="1:32" x14ac:dyDescent="0.25">
      <c r="A11" s="5"/>
      <c r="B11" s="162"/>
      <c r="C11" s="120" t="s">
        <v>280</v>
      </c>
      <c r="D11" s="120" t="s">
        <v>281</v>
      </c>
      <c r="E11" s="115" t="s">
        <v>277</v>
      </c>
      <c r="F11" s="119" t="s">
        <v>7</v>
      </c>
      <c r="G11" s="26">
        <v>3</v>
      </c>
      <c r="H11" s="102">
        <f>K11+V11+J11</f>
        <v>498</v>
      </c>
      <c r="I11" s="31">
        <v>89.25</v>
      </c>
      <c r="J11" s="150">
        <v>173.25</v>
      </c>
      <c r="K11" s="150">
        <v>225.75</v>
      </c>
      <c r="L11" s="157">
        <v>31.5</v>
      </c>
      <c r="M11" s="157">
        <v>147.65625</v>
      </c>
      <c r="N11" s="157"/>
      <c r="O11" s="157">
        <v>120</v>
      </c>
      <c r="P11" s="157">
        <v>85.05</v>
      </c>
      <c r="Q11" s="157">
        <v>156.515625</v>
      </c>
      <c r="R11" s="157">
        <v>169.3125</v>
      </c>
      <c r="S11" s="100"/>
      <c r="T11" s="100"/>
      <c r="U11" s="31"/>
      <c r="V11" s="150">
        <v>99</v>
      </c>
      <c r="W11" s="100"/>
      <c r="X11" s="100"/>
      <c r="Y11" s="31"/>
      <c r="Z11" s="31"/>
      <c r="AA11" s="100"/>
      <c r="AB11" s="100"/>
      <c r="AC11" s="100"/>
      <c r="AD11" s="31"/>
      <c r="AE11" s="31"/>
      <c r="AF11" s="23"/>
    </row>
    <row r="12" spans="1:32" x14ac:dyDescent="0.25">
      <c r="B12" s="162"/>
      <c r="C12" s="121" t="s">
        <v>37</v>
      </c>
      <c r="D12" s="121" t="s">
        <v>38</v>
      </c>
      <c r="E12" s="158" t="s">
        <v>343</v>
      </c>
      <c r="F12" s="119" t="s">
        <v>148</v>
      </c>
      <c r="G12" s="26">
        <v>3</v>
      </c>
      <c r="H12" s="102">
        <f>I12+L12+V12</f>
        <v>485.55000000000007</v>
      </c>
      <c r="I12" s="151">
        <v>139.65</v>
      </c>
      <c r="J12" s="122">
        <v>114.18750000000001</v>
      </c>
      <c r="K12" s="122">
        <v>121.40625</v>
      </c>
      <c r="L12" s="151">
        <v>289.8</v>
      </c>
      <c r="M12" s="122">
        <v>93.84375</v>
      </c>
      <c r="N12" s="122">
        <v>101.5625</v>
      </c>
      <c r="O12" s="122"/>
      <c r="P12" s="31"/>
      <c r="Q12" s="31">
        <v>28.875</v>
      </c>
      <c r="R12" s="31">
        <v>33.075000000000003</v>
      </c>
      <c r="S12" s="100"/>
      <c r="T12" s="100"/>
      <c r="U12" s="31">
        <v>17.325000000000003</v>
      </c>
      <c r="V12" s="150">
        <v>56.100000000000009</v>
      </c>
      <c r="W12" s="100"/>
      <c r="X12" s="100"/>
      <c r="Y12" s="31"/>
      <c r="Z12" s="31"/>
      <c r="AA12" s="123"/>
      <c r="AB12" s="100"/>
      <c r="AC12" s="100"/>
      <c r="AD12" s="31"/>
      <c r="AE12" s="31"/>
      <c r="AF12" s="29"/>
    </row>
    <row r="13" spans="1:32" x14ac:dyDescent="0.25">
      <c r="B13" s="162"/>
      <c r="C13" s="111" t="s">
        <v>502</v>
      </c>
      <c r="D13" s="111" t="s">
        <v>536</v>
      </c>
      <c r="E13" s="112" t="s">
        <v>537</v>
      </c>
      <c r="F13" s="119" t="s">
        <v>19</v>
      </c>
      <c r="G13" s="26">
        <f>COUNT(I13:AE13)</f>
        <v>3</v>
      </c>
      <c r="H13" s="102">
        <f>SUM(I13:AE13)</f>
        <v>378.97499999999997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150">
        <v>48.825000000000003</v>
      </c>
      <c r="T13" s="150">
        <v>239.39999999999998</v>
      </c>
      <c r="U13" s="31"/>
      <c r="V13" s="150">
        <v>90.750000000000014</v>
      </c>
      <c r="W13" s="100"/>
      <c r="X13" s="100"/>
      <c r="Y13" s="31"/>
      <c r="Z13" s="31"/>
      <c r="AA13" s="100"/>
      <c r="AB13" s="123"/>
      <c r="AC13" s="100"/>
      <c r="AD13" s="31"/>
      <c r="AE13" s="31"/>
      <c r="AF13" s="30"/>
    </row>
    <row r="14" spans="1:32" x14ac:dyDescent="0.25">
      <c r="B14" s="162"/>
      <c r="C14" s="111" t="s">
        <v>266</v>
      </c>
      <c r="D14" s="124" t="s">
        <v>267</v>
      </c>
      <c r="E14" s="112" t="s">
        <v>268</v>
      </c>
      <c r="F14" s="119" t="s">
        <v>148</v>
      </c>
      <c r="G14" s="26">
        <f>COUNT(I14:AE14)</f>
        <v>3</v>
      </c>
      <c r="H14" s="102">
        <f>SUM(I14:AE14)</f>
        <v>348.33749999999998</v>
      </c>
      <c r="I14" s="150">
        <v>168</v>
      </c>
      <c r="J14" s="31"/>
      <c r="K14" s="31"/>
      <c r="L14" s="31"/>
      <c r="M14" s="31"/>
      <c r="N14" s="31"/>
      <c r="O14" s="31"/>
      <c r="P14" s="31"/>
      <c r="Q14" s="150">
        <v>51.1875</v>
      </c>
      <c r="R14" s="150">
        <v>129.15</v>
      </c>
      <c r="S14" s="100"/>
      <c r="T14" s="100"/>
      <c r="U14" s="31"/>
      <c r="V14" s="31"/>
      <c r="W14" s="100"/>
      <c r="X14" s="100"/>
      <c r="Y14" s="31"/>
      <c r="Z14" s="31"/>
      <c r="AA14" s="100"/>
      <c r="AB14" s="100"/>
      <c r="AC14" s="123"/>
      <c r="AD14" s="31"/>
      <c r="AE14" s="31"/>
      <c r="AF14" s="22"/>
    </row>
    <row r="15" spans="1:32" x14ac:dyDescent="0.25">
      <c r="B15" s="162"/>
      <c r="C15" s="111" t="s">
        <v>552</v>
      </c>
      <c r="D15" s="111" t="s">
        <v>553</v>
      </c>
      <c r="E15" s="112" t="s">
        <v>900</v>
      </c>
      <c r="F15" s="119" t="s">
        <v>20</v>
      </c>
      <c r="G15" s="26">
        <f>COUNT(I15:AE15)</f>
        <v>2</v>
      </c>
      <c r="H15" s="102">
        <f>SUM(I15:AE15)</f>
        <v>759.82500000000005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100"/>
      <c r="T15" s="100"/>
      <c r="U15" s="150">
        <v>514.80000000000007</v>
      </c>
      <c r="V15" s="150">
        <v>245.02500000000003</v>
      </c>
      <c r="W15" s="100"/>
      <c r="X15" s="100"/>
      <c r="Y15" s="31"/>
      <c r="Z15" s="31"/>
      <c r="AA15" s="100"/>
      <c r="AB15" s="100"/>
      <c r="AC15" s="100"/>
      <c r="AD15" s="31"/>
      <c r="AE15" s="31"/>
      <c r="AF15" s="30"/>
    </row>
    <row r="16" spans="1:32" x14ac:dyDescent="0.25">
      <c r="B16" s="162"/>
      <c r="C16" s="111" t="s">
        <v>205</v>
      </c>
      <c r="D16" s="111" t="s">
        <v>58</v>
      </c>
      <c r="E16" s="112" t="s">
        <v>856</v>
      </c>
      <c r="F16" s="119"/>
      <c r="G16" s="26">
        <f>COUNT(I16:AE16)</f>
        <v>2</v>
      </c>
      <c r="H16" s="102">
        <f>SUM(I16:AE16)</f>
        <v>449.26874999999995</v>
      </c>
      <c r="I16" s="31"/>
      <c r="J16" s="122"/>
      <c r="K16" s="31"/>
      <c r="L16" s="31"/>
      <c r="M16" s="31"/>
      <c r="N16" s="31"/>
      <c r="O16" s="31"/>
      <c r="P16" s="31"/>
      <c r="Q16" s="31"/>
      <c r="R16" s="31"/>
      <c r="S16" s="100"/>
      <c r="T16" s="100"/>
      <c r="U16" s="31"/>
      <c r="V16" s="31"/>
      <c r="W16" s="100"/>
      <c r="X16" s="100"/>
      <c r="Y16" s="31"/>
      <c r="Z16" s="31"/>
      <c r="AA16" s="100"/>
      <c r="AB16" s="100"/>
      <c r="AC16" s="150">
        <v>209.86874999999998</v>
      </c>
      <c r="AD16" s="150">
        <v>239.39999999999998</v>
      </c>
      <c r="AE16" s="31"/>
      <c r="AF16" s="30"/>
    </row>
    <row r="17" spans="2:32" x14ac:dyDescent="0.25">
      <c r="B17" s="162"/>
      <c r="C17" s="113" t="s">
        <v>47</v>
      </c>
      <c r="D17" s="113" t="s">
        <v>48</v>
      </c>
      <c r="E17" s="114" t="s">
        <v>463</v>
      </c>
      <c r="F17" s="119" t="s">
        <v>7</v>
      </c>
      <c r="G17" s="26">
        <v>2</v>
      </c>
      <c r="H17" s="102">
        <f>L17+P17</f>
        <v>423.15</v>
      </c>
      <c r="I17" s="31">
        <v>25.200000000000003</v>
      </c>
      <c r="J17" s="31">
        <v>76.78125</v>
      </c>
      <c r="K17" s="122">
        <v>12.46875</v>
      </c>
      <c r="L17" s="150">
        <v>242.55</v>
      </c>
      <c r="M17" s="31"/>
      <c r="N17" s="31"/>
      <c r="O17" s="31">
        <v>8</v>
      </c>
      <c r="P17" s="150">
        <v>180.6</v>
      </c>
      <c r="Q17" s="31">
        <v>32.8125</v>
      </c>
      <c r="R17" s="31">
        <v>48.825000000000003</v>
      </c>
      <c r="S17" s="100"/>
      <c r="T17" s="100"/>
      <c r="U17" s="31"/>
      <c r="V17" s="31"/>
      <c r="W17" s="100"/>
      <c r="X17" s="100"/>
      <c r="Y17" s="31"/>
      <c r="Z17" s="31"/>
      <c r="AA17" s="100"/>
      <c r="AB17" s="100"/>
      <c r="AC17" s="100"/>
      <c r="AD17" s="31"/>
      <c r="AE17" s="31"/>
      <c r="AF17" s="28"/>
    </row>
    <row r="18" spans="2:32" x14ac:dyDescent="0.25">
      <c r="B18" s="162"/>
      <c r="C18" s="113" t="s">
        <v>218</v>
      </c>
      <c r="D18" s="113" t="s">
        <v>21</v>
      </c>
      <c r="E18" s="114" t="s">
        <v>72</v>
      </c>
      <c r="F18" s="116" t="s">
        <v>7</v>
      </c>
      <c r="G18" s="26">
        <v>2</v>
      </c>
      <c r="H18" s="102">
        <f>K18+L18</f>
        <v>390.73125000000005</v>
      </c>
      <c r="I18" s="31"/>
      <c r="J18" s="31">
        <v>157.5</v>
      </c>
      <c r="K18" s="150">
        <v>170.625</v>
      </c>
      <c r="L18" s="150">
        <v>220.10625000000002</v>
      </c>
      <c r="M18" s="122">
        <v>162.75000000000003</v>
      </c>
      <c r="N18" s="31"/>
      <c r="O18" s="31">
        <v>68.75</v>
      </c>
      <c r="P18" s="31">
        <v>29.400000000000002</v>
      </c>
      <c r="Q18" s="31">
        <v>63.000000000000007</v>
      </c>
      <c r="R18" s="31">
        <v>56.7</v>
      </c>
      <c r="S18" s="100"/>
      <c r="T18" s="100"/>
      <c r="U18" s="31"/>
      <c r="V18" s="31"/>
      <c r="W18" s="100"/>
      <c r="X18" s="100"/>
      <c r="Y18" s="31"/>
      <c r="Z18" s="31"/>
      <c r="AA18" s="100"/>
      <c r="AB18" s="100"/>
      <c r="AC18" s="100"/>
      <c r="AD18" s="31"/>
      <c r="AE18" s="31"/>
      <c r="AF18" s="28"/>
    </row>
    <row r="19" spans="2:32" x14ac:dyDescent="0.25">
      <c r="B19" s="162"/>
      <c r="C19" s="113" t="s">
        <v>402</v>
      </c>
      <c r="D19" s="113" t="s">
        <v>403</v>
      </c>
      <c r="E19" s="114" t="s">
        <v>404</v>
      </c>
      <c r="F19" s="116" t="s">
        <v>149</v>
      </c>
      <c r="G19" s="26">
        <f>COUNT(I19:AE19)</f>
        <v>2</v>
      </c>
      <c r="H19" s="102">
        <f>SUM(I19:AE19)</f>
        <v>387.76250000000005</v>
      </c>
      <c r="I19" s="31"/>
      <c r="J19" s="31"/>
      <c r="K19" s="31"/>
      <c r="L19" s="31"/>
      <c r="M19" s="31"/>
      <c r="N19" s="150">
        <v>79.0625</v>
      </c>
      <c r="O19" s="31"/>
      <c r="P19" s="31"/>
      <c r="Q19" s="31"/>
      <c r="R19" s="150">
        <v>308.70000000000005</v>
      </c>
      <c r="S19" s="100"/>
      <c r="T19" s="100"/>
      <c r="U19" s="31"/>
      <c r="V19" s="31"/>
      <c r="W19" s="100"/>
      <c r="X19" s="100"/>
      <c r="Y19" s="31"/>
      <c r="Z19" s="31"/>
      <c r="AA19" s="100"/>
      <c r="AB19" s="100"/>
      <c r="AC19" s="100"/>
      <c r="AD19" s="31"/>
      <c r="AE19" s="31"/>
      <c r="AF19" s="28"/>
    </row>
    <row r="20" spans="2:32" x14ac:dyDescent="0.25">
      <c r="B20" s="162"/>
      <c r="C20" s="113" t="s">
        <v>719</v>
      </c>
      <c r="D20" s="113" t="s">
        <v>367</v>
      </c>
      <c r="E20" s="114" t="s">
        <v>720</v>
      </c>
      <c r="F20" s="116" t="s">
        <v>18</v>
      </c>
      <c r="G20" s="26">
        <f>COUNT(I20:AE20)</f>
        <v>2</v>
      </c>
      <c r="H20" s="102">
        <f>SUM(I20:AE20)</f>
        <v>325.2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100"/>
      <c r="T20" s="123"/>
      <c r="U20" s="31"/>
      <c r="V20" s="31"/>
      <c r="W20" s="100"/>
      <c r="X20" s="100"/>
      <c r="Y20" s="150">
        <v>262.5</v>
      </c>
      <c r="Z20" s="31"/>
      <c r="AA20" s="100"/>
      <c r="AB20" s="150">
        <v>62.7</v>
      </c>
      <c r="AC20" s="100"/>
      <c r="AD20" s="31"/>
      <c r="AE20" s="31"/>
      <c r="AF20" s="28"/>
    </row>
    <row r="21" spans="2:32" x14ac:dyDescent="0.25">
      <c r="B21" s="162"/>
      <c r="C21" s="113" t="s">
        <v>728</v>
      </c>
      <c r="D21" s="113" t="s">
        <v>267</v>
      </c>
      <c r="E21" s="114" t="s">
        <v>592</v>
      </c>
      <c r="F21" s="116" t="s">
        <v>18</v>
      </c>
      <c r="G21" s="26">
        <f>COUNT(I21:AE21)</f>
        <v>2</v>
      </c>
      <c r="H21" s="102">
        <f>SUM(I21:AE21)</f>
        <v>222.5625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100"/>
      <c r="T21" s="100"/>
      <c r="U21" s="31"/>
      <c r="V21" s="31"/>
      <c r="W21" s="100"/>
      <c r="X21" s="100"/>
      <c r="Y21" s="150">
        <v>48.5625</v>
      </c>
      <c r="Z21" s="150">
        <v>174</v>
      </c>
      <c r="AA21" s="100"/>
      <c r="AB21" s="100"/>
      <c r="AC21" s="100"/>
      <c r="AD21" s="31"/>
      <c r="AE21" s="31"/>
      <c r="AF21" s="28"/>
    </row>
    <row r="22" spans="2:32" x14ac:dyDescent="0.25">
      <c r="B22" s="162"/>
      <c r="C22" s="113" t="s">
        <v>438</v>
      </c>
      <c r="D22" s="113" t="s">
        <v>439</v>
      </c>
      <c r="E22" s="114" t="s">
        <v>440</v>
      </c>
      <c r="F22" s="116"/>
      <c r="G22" s="26">
        <f>COUNT(I22:AE22)</f>
        <v>2</v>
      </c>
      <c r="H22" s="102">
        <f>SUM(I22:AE22)</f>
        <v>210.875</v>
      </c>
      <c r="I22" s="31"/>
      <c r="J22" s="31"/>
      <c r="K22" s="31"/>
      <c r="L22" s="31"/>
      <c r="M22" s="150">
        <v>70.875</v>
      </c>
      <c r="N22" s="150">
        <v>140</v>
      </c>
      <c r="O22" s="31"/>
      <c r="P22" s="31"/>
      <c r="Q22" s="31"/>
      <c r="R22" s="31"/>
      <c r="S22" s="100"/>
      <c r="T22" s="100"/>
      <c r="U22" s="31"/>
      <c r="V22" s="31"/>
      <c r="W22" s="100"/>
      <c r="X22" s="100"/>
      <c r="Y22" s="31"/>
      <c r="Z22" s="31"/>
      <c r="AA22" s="100"/>
      <c r="AB22" s="100"/>
      <c r="AC22" s="100"/>
      <c r="AD22" s="122"/>
      <c r="AE22" s="31"/>
      <c r="AF22" s="28"/>
    </row>
    <row r="23" spans="2:32" x14ac:dyDescent="0.25">
      <c r="B23" s="162"/>
      <c r="C23" s="113" t="s">
        <v>635</v>
      </c>
      <c r="D23" s="113" t="s">
        <v>636</v>
      </c>
      <c r="E23" s="114" t="s">
        <v>383</v>
      </c>
      <c r="F23" s="116" t="s">
        <v>151</v>
      </c>
      <c r="G23" s="26">
        <f>COUNT(I23:AE23)</f>
        <v>1</v>
      </c>
      <c r="H23" s="102">
        <f>SUM(I23:AE23)</f>
        <v>481.80000000000007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100"/>
      <c r="T23" s="100"/>
      <c r="U23" s="31"/>
      <c r="V23" s="150">
        <v>481.80000000000007</v>
      </c>
      <c r="W23" s="100"/>
      <c r="X23" s="100"/>
      <c r="Y23" s="31"/>
      <c r="Z23" s="31"/>
      <c r="AA23" s="100"/>
      <c r="AB23" s="100"/>
      <c r="AC23" s="100"/>
      <c r="AD23" s="31"/>
      <c r="AE23" s="31"/>
      <c r="AF23" s="28"/>
    </row>
    <row r="24" spans="2:32" x14ac:dyDescent="0.25">
      <c r="B24" s="162"/>
      <c r="C24" s="113" t="s">
        <v>768</v>
      </c>
      <c r="D24" s="113" t="s">
        <v>599</v>
      </c>
      <c r="E24" s="114" t="s">
        <v>565</v>
      </c>
      <c r="F24" s="116" t="s">
        <v>156</v>
      </c>
      <c r="G24" s="26">
        <f>COUNT(I24:AE24)</f>
        <v>1</v>
      </c>
      <c r="H24" s="102">
        <f>SUM(I24:AE24)</f>
        <v>335.50000000000006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100"/>
      <c r="T24" s="100"/>
      <c r="U24" s="31"/>
      <c r="V24" s="31"/>
      <c r="W24" s="100"/>
      <c r="X24" s="123"/>
      <c r="Y24" s="31"/>
      <c r="Z24" s="31"/>
      <c r="AA24" s="150">
        <v>335.50000000000006</v>
      </c>
      <c r="AB24" s="100"/>
      <c r="AC24" s="100"/>
      <c r="AD24" s="31"/>
      <c r="AE24" s="31"/>
      <c r="AF24" s="28"/>
    </row>
    <row r="25" spans="2:32" x14ac:dyDescent="0.25">
      <c r="B25" s="163"/>
      <c r="C25" s="113" t="s">
        <v>476</v>
      </c>
      <c r="D25" s="113" t="s">
        <v>477</v>
      </c>
      <c r="E25" s="115" t="s">
        <v>478</v>
      </c>
      <c r="F25" s="116" t="s">
        <v>19</v>
      </c>
      <c r="G25" s="26">
        <f>COUNT(I25:AE25)</f>
        <v>1</v>
      </c>
      <c r="H25" s="102">
        <f>SUM(I25:AE25)</f>
        <v>296.10000000000002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150">
        <v>296.10000000000002</v>
      </c>
      <c r="T25" s="100"/>
      <c r="U25" s="31"/>
      <c r="V25" s="31"/>
      <c r="W25" s="100"/>
      <c r="X25" s="100"/>
      <c r="Y25" s="31"/>
      <c r="Z25" s="31"/>
      <c r="AA25" s="100"/>
      <c r="AB25" s="100"/>
      <c r="AC25" s="123"/>
      <c r="AD25" s="31"/>
      <c r="AE25" s="31"/>
      <c r="AF25" s="28"/>
    </row>
    <row r="26" spans="2:32" x14ac:dyDescent="0.25">
      <c r="B26" s="82">
        <v>21</v>
      </c>
      <c r="C26" s="27" t="s">
        <v>558</v>
      </c>
      <c r="D26" s="27" t="s">
        <v>559</v>
      </c>
      <c r="E26" s="17" t="s">
        <v>556</v>
      </c>
      <c r="F26" s="25" t="s">
        <v>4</v>
      </c>
      <c r="G26" s="26">
        <v>3</v>
      </c>
      <c r="H26" s="102">
        <f>U26+W26+X26</f>
        <v>959.68124999999998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100"/>
      <c r="T26" s="100"/>
      <c r="U26" s="150">
        <v>366.3</v>
      </c>
      <c r="V26" s="31"/>
      <c r="W26" s="150">
        <v>194.90625</v>
      </c>
      <c r="X26" s="150">
        <v>398.47500000000002</v>
      </c>
      <c r="Y26" s="31"/>
      <c r="Z26" s="31"/>
      <c r="AA26" s="100"/>
      <c r="AB26" s="100">
        <v>80.850000000000009</v>
      </c>
      <c r="AC26" s="100"/>
      <c r="AD26" s="31"/>
      <c r="AE26" s="31"/>
      <c r="AF26" s="30"/>
    </row>
    <row r="27" spans="2:32" x14ac:dyDescent="0.25">
      <c r="B27" s="82">
        <v>22</v>
      </c>
      <c r="C27" s="27" t="s">
        <v>275</v>
      </c>
      <c r="D27" s="16" t="s">
        <v>276</v>
      </c>
      <c r="E27" s="17" t="s">
        <v>277</v>
      </c>
      <c r="F27" s="25" t="s">
        <v>7</v>
      </c>
      <c r="G27" s="26">
        <v>3</v>
      </c>
      <c r="H27" s="102">
        <f>Q27+R27+X27</f>
        <v>873.36562500000002</v>
      </c>
      <c r="I27" s="31">
        <v>113.4</v>
      </c>
      <c r="J27" s="31"/>
      <c r="K27" s="31">
        <v>206.71875</v>
      </c>
      <c r="L27" s="31">
        <v>198.45000000000002</v>
      </c>
      <c r="M27" s="31"/>
      <c r="N27" s="31"/>
      <c r="O27" s="31">
        <v>78</v>
      </c>
      <c r="P27" s="31">
        <v>97.125</v>
      </c>
      <c r="Q27" s="150">
        <v>290.390625</v>
      </c>
      <c r="R27" s="150">
        <v>283.5</v>
      </c>
      <c r="S27" s="100"/>
      <c r="T27" s="100"/>
      <c r="U27" s="31"/>
      <c r="V27" s="31">
        <v>79.2</v>
      </c>
      <c r="W27" s="101"/>
      <c r="X27" s="150">
        <v>299.47500000000002</v>
      </c>
      <c r="Y27" s="31"/>
      <c r="Z27" s="122"/>
      <c r="AA27" s="100"/>
      <c r="AB27" s="100"/>
      <c r="AC27" s="100"/>
      <c r="AD27" s="31"/>
      <c r="AE27" s="31"/>
      <c r="AF27" s="22"/>
    </row>
    <row r="28" spans="2:32" x14ac:dyDescent="0.25">
      <c r="B28" s="82">
        <v>23</v>
      </c>
      <c r="C28" s="27" t="s">
        <v>564</v>
      </c>
      <c r="D28" s="27" t="s">
        <v>306</v>
      </c>
      <c r="E28" s="17" t="s">
        <v>565</v>
      </c>
      <c r="F28" s="25" t="s">
        <v>156</v>
      </c>
      <c r="G28" s="26">
        <v>3</v>
      </c>
      <c r="H28" s="102">
        <f>U28+AA28+AB28</f>
        <v>832.42499999999995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100"/>
      <c r="T28" s="100"/>
      <c r="U28" s="31">
        <v>231</v>
      </c>
      <c r="V28" s="31"/>
      <c r="W28" s="100"/>
      <c r="X28" s="100">
        <v>47.85</v>
      </c>
      <c r="Y28" s="31">
        <v>30.187500000000004</v>
      </c>
      <c r="Z28" s="31"/>
      <c r="AA28" s="100">
        <v>235.12500000000003</v>
      </c>
      <c r="AB28" s="100">
        <v>366.3</v>
      </c>
      <c r="AC28" s="100">
        <v>189</v>
      </c>
      <c r="AD28" s="31"/>
      <c r="AE28" s="31"/>
      <c r="AF28" s="30"/>
    </row>
    <row r="29" spans="2:32" x14ac:dyDescent="0.25">
      <c r="B29" s="82">
        <v>24</v>
      </c>
      <c r="C29" s="27" t="s">
        <v>93</v>
      </c>
      <c r="D29" s="27" t="s">
        <v>24</v>
      </c>
      <c r="E29" s="17" t="s">
        <v>481</v>
      </c>
      <c r="F29" s="25" t="s">
        <v>20</v>
      </c>
      <c r="G29" s="26">
        <v>3</v>
      </c>
      <c r="H29" s="102">
        <f>S29+U29+V29</f>
        <v>712.125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150">
        <v>248.0625</v>
      </c>
      <c r="T29" s="100"/>
      <c r="U29" s="150">
        <v>402.1875</v>
      </c>
      <c r="V29" s="150">
        <v>61.875</v>
      </c>
      <c r="W29" s="100"/>
      <c r="X29" s="123">
        <v>37.950000000000003</v>
      </c>
      <c r="Y29" s="31"/>
      <c r="Z29" s="31"/>
      <c r="AA29" s="100"/>
      <c r="AB29" s="100"/>
      <c r="AC29" s="100"/>
      <c r="AD29" s="31"/>
      <c r="AE29" s="31"/>
      <c r="AF29" s="30"/>
    </row>
    <row r="30" spans="2:32" x14ac:dyDescent="0.25">
      <c r="B30" s="82">
        <v>25</v>
      </c>
      <c r="C30" s="27" t="s">
        <v>770</v>
      </c>
      <c r="D30" s="27" t="s">
        <v>446</v>
      </c>
      <c r="E30" s="17" t="s">
        <v>700</v>
      </c>
      <c r="F30" s="25" t="s">
        <v>77</v>
      </c>
      <c r="G30" s="26">
        <v>3</v>
      </c>
      <c r="H30" s="102">
        <f>AA30+AB30+AD30</f>
        <v>670.35624999999993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100"/>
      <c r="T30" s="100"/>
      <c r="U30" s="31"/>
      <c r="V30" s="31"/>
      <c r="W30" s="100"/>
      <c r="X30" s="100"/>
      <c r="Y30" s="31"/>
      <c r="Z30" s="31"/>
      <c r="AA30" s="150">
        <v>259.1875</v>
      </c>
      <c r="AB30" s="150">
        <v>331.23750000000001</v>
      </c>
      <c r="AC30" s="100">
        <v>25.200000000000003</v>
      </c>
      <c r="AD30" s="150">
        <v>79.931250000000006</v>
      </c>
      <c r="AE30" s="31"/>
      <c r="AF30" s="30"/>
    </row>
    <row r="31" spans="2:32" x14ac:dyDescent="0.25">
      <c r="B31" s="82">
        <v>26</v>
      </c>
      <c r="C31" s="27" t="s">
        <v>110</v>
      </c>
      <c r="D31" s="27" t="s">
        <v>43</v>
      </c>
      <c r="E31" s="93" t="s">
        <v>543</v>
      </c>
      <c r="F31" s="25" t="s">
        <v>151</v>
      </c>
      <c r="G31" s="26">
        <f>COUNT(I31:AE31)</f>
        <v>3</v>
      </c>
      <c r="H31" s="102">
        <f>SUM(I31:AE31)</f>
        <v>618.9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100"/>
      <c r="T31" s="150">
        <v>66.150000000000006</v>
      </c>
      <c r="U31" s="150">
        <v>107.25</v>
      </c>
      <c r="V31" s="150">
        <v>445.5</v>
      </c>
      <c r="W31" s="100"/>
      <c r="X31" s="123"/>
      <c r="Y31" s="31"/>
      <c r="Z31" s="31"/>
      <c r="AA31" s="100"/>
      <c r="AB31" s="100"/>
      <c r="AC31" s="100"/>
      <c r="AD31" s="31"/>
      <c r="AE31" s="31"/>
      <c r="AF31" s="30"/>
    </row>
    <row r="32" spans="2:32" x14ac:dyDescent="0.25">
      <c r="B32" s="82">
        <v>27</v>
      </c>
      <c r="C32" s="27" t="s">
        <v>578</v>
      </c>
      <c r="D32" s="27" t="s">
        <v>579</v>
      </c>
      <c r="E32" s="17" t="s">
        <v>580</v>
      </c>
      <c r="F32" s="25" t="s">
        <v>2</v>
      </c>
      <c r="G32" s="26">
        <v>3</v>
      </c>
      <c r="H32" s="102">
        <f>U32+V32+X32</f>
        <v>617.92499999999995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100"/>
      <c r="T32" s="100"/>
      <c r="U32" s="150">
        <v>95.7</v>
      </c>
      <c r="V32" s="150">
        <v>89.100000000000009</v>
      </c>
      <c r="W32" s="100">
        <v>25.200000000000003</v>
      </c>
      <c r="X32" s="150">
        <v>433.125</v>
      </c>
      <c r="Y32" s="122"/>
      <c r="Z32" s="31"/>
      <c r="AA32" s="100"/>
      <c r="AB32" s="100"/>
      <c r="AC32" s="100"/>
      <c r="AD32" s="31"/>
      <c r="AE32" s="31"/>
      <c r="AF32" s="30"/>
    </row>
    <row r="33" spans="1:32" x14ac:dyDescent="0.25">
      <c r="A33" s="5"/>
      <c r="B33" s="82">
        <v>28</v>
      </c>
      <c r="C33" s="83" t="s">
        <v>293</v>
      </c>
      <c r="D33" s="83" t="s">
        <v>294</v>
      </c>
      <c r="E33" s="84" t="s">
        <v>284</v>
      </c>
      <c r="F33" s="25" t="s">
        <v>7</v>
      </c>
      <c r="G33" s="26">
        <v>3</v>
      </c>
      <c r="H33" s="102">
        <f>L33+Q33+V33</f>
        <v>609.57187499999998</v>
      </c>
      <c r="I33" s="31">
        <v>29.400000000000002</v>
      </c>
      <c r="J33" s="31">
        <v>142.40625</v>
      </c>
      <c r="K33" s="31">
        <v>91.875</v>
      </c>
      <c r="L33" s="150">
        <v>265.78125</v>
      </c>
      <c r="M33" s="31">
        <v>50.531250000000007</v>
      </c>
      <c r="N33" s="31">
        <v>12.5</v>
      </c>
      <c r="O33" s="31"/>
      <c r="P33" s="31">
        <v>62.475000000000001</v>
      </c>
      <c r="Q33" s="150">
        <v>243.14062500000003</v>
      </c>
      <c r="R33" s="31">
        <v>212.625</v>
      </c>
      <c r="S33" s="100"/>
      <c r="T33" s="100"/>
      <c r="U33" s="31"/>
      <c r="V33" s="150">
        <v>100.65</v>
      </c>
      <c r="W33" s="100"/>
      <c r="X33" s="100"/>
      <c r="Y33" s="31"/>
      <c r="Z33" s="31"/>
      <c r="AA33" s="100"/>
      <c r="AB33" s="100"/>
      <c r="AC33" s="100"/>
      <c r="AD33" s="31"/>
      <c r="AE33" s="31"/>
      <c r="AF33" s="23"/>
    </row>
    <row r="34" spans="1:32" x14ac:dyDescent="0.25">
      <c r="B34" s="82">
        <v>29</v>
      </c>
      <c r="C34" s="86" t="s">
        <v>311</v>
      </c>
      <c r="D34" s="86" t="s">
        <v>312</v>
      </c>
      <c r="E34" s="87" t="s">
        <v>287</v>
      </c>
      <c r="F34" s="25" t="s">
        <v>7</v>
      </c>
      <c r="G34" s="26">
        <v>3</v>
      </c>
      <c r="H34" s="102">
        <f>P34+Q34+V34</f>
        <v>604.23750000000007</v>
      </c>
      <c r="I34" s="31">
        <v>17.850000000000001</v>
      </c>
      <c r="J34" s="31"/>
      <c r="K34" s="31">
        <v>39.375</v>
      </c>
      <c r="L34" s="31">
        <v>34.650000000000006</v>
      </c>
      <c r="M34" s="31"/>
      <c r="N34" s="31">
        <v>7.5</v>
      </c>
      <c r="O34" s="31"/>
      <c r="P34" s="150">
        <v>150.67500000000001</v>
      </c>
      <c r="Q34" s="150">
        <v>177.1875</v>
      </c>
      <c r="R34" s="31"/>
      <c r="S34" s="100"/>
      <c r="T34" s="100"/>
      <c r="U34" s="31"/>
      <c r="V34" s="150">
        <v>276.37500000000006</v>
      </c>
      <c r="W34" s="100"/>
      <c r="X34" s="100"/>
      <c r="Y34" s="122"/>
      <c r="Z34" s="31"/>
      <c r="AA34" s="100"/>
      <c r="AB34" s="100"/>
      <c r="AC34" s="100"/>
      <c r="AD34" s="31"/>
      <c r="AE34" s="31"/>
      <c r="AF34" s="148"/>
    </row>
    <row r="35" spans="1:32" x14ac:dyDescent="0.25">
      <c r="B35" s="82">
        <v>30</v>
      </c>
      <c r="C35" s="27" t="s">
        <v>89</v>
      </c>
      <c r="D35" s="27" t="s">
        <v>36</v>
      </c>
      <c r="E35" s="17" t="s">
        <v>485</v>
      </c>
      <c r="F35" s="25" t="s">
        <v>151</v>
      </c>
      <c r="G35" s="26">
        <v>3</v>
      </c>
      <c r="H35" s="102">
        <f>S35+U35+V35</f>
        <v>602.8125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150">
        <v>161.4375</v>
      </c>
      <c r="T35" s="100">
        <v>22.05</v>
      </c>
      <c r="U35" s="150">
        <v>99.825000000000017</v>
      </c>
      <c r="V35" s="150">
        <v>341.55</v>
      </c>
      <c r="W35" s="100"/>
      <c r="X35" s="100"/>
      <c r="Y35" s="31"/>
      <c r="Z35" s="31"/>
      <c r="AA35" s="100"/>
      <c r="AB35" s="100"/>
      <c r="AC35" s="100"/>
      <c r="AD35" s="31"/>
      <c r="AE35" s="31"/>
      <c r="AF35" s="30"/>
    </row>
    <row r="36" spans="1:32" x14ac:dyDescent="0.25">
      <c r="B36" s="82">
        <v>31</v>
      </c>
      <c r="C36" s="27" t="s">
        <v>209</v>
      </c>
      <c r="D36" s="27" t="s">
        <v>53</v>
      </c>
      <c r="E36" s="17" t="s">
        <v>693</v>
      </c>
      <c r="F36" s="25" t="s">
        <v>75</v>
      </c>
      <c r="G36" s="26">
        <v>3</v>
      </c>
      <c r="H36" s="102">
        <f>X36+AA36+AB36</f>
        <v>592.35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100"/>
      <c r="T36" s="100"/>
      <c r="U36" s="31"/>
      <c r="V36" s="31"/>
      <c r="W36" s="100"/>
      <c r="X36" s="150">
        <v>87.45</v>
      </c>
      <c r="Y36" s="31">
        <v>39.375</v>
      </c>
      <c r="Z36" s="31"/>
      <c r="AA36" s="150">
        <v>66</v>
      </c>
      <c r="AB36" s="150">
        <v>438.90000000000003</v>
      </c>
      <c r="AC36" s="100">
        <v>47.25</v>
      </c>
      <c r="AD36" s="31"/>
      <c r="AE36" s="31"/>
      <c r="AF36" s="30"/>
    </row>
    <row r="37" spans="1:32" x14ac:dyDescent="0.25">
      <c r="B37" s="82">
        <v>32</v>
      </c>
      <c r="C37" s="27" t="s">
        <v>589</v>
      </c>
      <c r="D37" s="27" t="s">
        <v>590</v>
      </c>
      <c r="E37" s="17" t="s">
        <v>696</v>
      </c>
      <c r="F37" s="25" t="s">
        <v>153</v>
      </c>
      <c r="G37" s="26">
        <f>COUNT(I37:AE37)</f>
        <v>3</v>
      </c>
      <c r="H37" s="102">
        <f>SUM(I37:AE37)</f>
        <v>564.30000000000007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100"/>
      <c r="T37" s="100"/>
      <c r="U37" s="151">
        <v>76.725000000000009</v>
      </c>
      <c r="V37" s="150">
        <v>410.02500000000003</v>
      </c>
      <c r="W37" s="100"/>
      <c r="X37" s="150">
        <v>77.550000000000011</v>
      </c>
      <c r="Y37" s="31"/>
      <c r="Z37" s="31"/>
      <c r="AA37" s="100"/>
      <c r="AB37" s="100"/>
      <c r="AC37" s="100"/>
      <c r="AD37" s="31"/>
      <c r="AE37" s="31"/>
      <c r="AF37" s="30"/>
    </row>
    <row r="38" spans="1:32" x14ac:dyDescent="0.25">
      <c r="B38" s="82">
        <v>33</v>
      </c>
      <c r="C38" s="27" t="s">
        <v>697</v>
      </c>
      <c r="D38" s="27" t="s">
        <v>50</v>
      </c>
      <c r="E38" s="17" t="s">
        <v>698</v>
      </c>
      <c r="F38" s="25" t="s">
        <v>75</v>
      </c>
      <c r="G38" s="26">
        <f>COUNT(I38:AE38)</f>
        <v>3</v>
      </c>
      <c r="H38" s="102">
        <f>SUM(I38:AE38)</f>
        <v>554.26874999999995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100"/>
      <c r="T38" s="100"/>
      <c r="U38" s="31"/>
      <c r="V38" s="31"/>
      <c r="W38" s="123"/>
      <c r="X38" s="150">
        <v>69.300000000000011</v>
      </c>
      <c r="Y38" s="31"/>
      <c r="Z38" s="31"/>
      <c r="AA38" s="100"/>
      <c r="AB38" s="150">
        <v>231</v>
      </c>
      <c r="AC38" s="150">
        <v>253.96875</v>
      </c>
      <c r="AD38" s="31"/>
      <c r="AE38" s="31"/>
      <c r="AF38" s="30"/>
    </row>
    <row r="39" spans="1:32" x14ac:dyDescent="0.25">
      <c r="B39" s="82">
        <v>34</v>
      </c>
      <c r="C39" s="89" t="s">
        <v>597</v>
      </c>
      <c r="D39" s="89" t="s">
        <v>314</v>
      </c>
      <c r="E39" s="90" t="s">
        <v>683</v>
      </c>
      <c r="F39" s="91" t="s">
        <v>18</v>
      </c>
      <c r="G39" s="26">
        <f>COUNT(I39:AE39)</f>
        <v>3</v>
      </c>
      <c r="H39" s="102">
        <f>SUM(I39:AE39)</f>
        <v>519.87187500000005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100"/>
      <c r="T39" s="100"/>
      <c r="U39" s="150">
        <v>61.050000000000004</v>
      </c>
      <c r="V39" s="31"/>
      <c r="W39" s="100"/>
      <c r="X39" s="151">
        <v>364.65000000000003</v>
      </c>
      <c r="Y39" s="150">
        <v>94.171875</v>
      </c>
      <c r="Z39" s="31"/>
      <c r="AA39" s="100"/>
      <c r="AB39" s="100"/>
      <c r="AC39" s="100"/>
      <c r="AD39" s="31"/>
      <c r="AE39" s="31"/>
      <c r="AF39" s="28"/>
    </row>
    <row r="40" spans="1:32" x14ac:dyDescent="0.25">
      <c r="B40" s="82">
        <v>35</v>
      </c>
      <c r="C40" s="89" t="s">
        <v>308</v>
      </c>
      <c r="D40" s="89" t="s">
        <v>309</v>
      </c>
      <c r="E40" s="90" t="s">
        <v>287</v>
      </c>
      <c r="F40" s="91" t="s">
        <v>7</v>
      </c>
      <c r="G40" s="26">
        <v>3</v>
      </c>
      <c r="H40" s="102">
        <f>P40+Q40+V40</f>
        <v>515.96249999999998</v>
      </c>
      <c r="I40" s="31">
        <v>19.95</v>
      </c>
      <c r="J40" s="31">
        <v>55.125</v>
      </c>
      <c r="K40" s="31">
        <v>17.0625</v>
      </c>
      <c r="L40" s="31">
        <v>138.20625000000001</v>
      </c>
      <c r="M40" s="31">
        <v>21</v>
      </c>
      <c r="N40" s="31">
        <v>11.25</v>
      </c>
      <c r="O40" s="31">
        <v>60</v>
      </c>
      <c r="P40" s="150">
        <v>165.375</v>
      </c>
      <c r="Q40" s="150">
        <v>266.4375</v>
      </c>
      <c r="R40" s="31">
        <v>42.525000000000006</v>
      </c>
      <c r="S40" s="100"/>
      <c r="T40" s="100"/>
      <c r="U40" s="31"/>
      <c r="V40" s="150">
        <v>84.15</v>
      </c>
      <c r="W40" s="100"/>
      <c r="X40" s="100"/>
      <c r="Y40" s="31"/>
      <c r="Z40" s="31"/>
      <c r="AA40" s="100"/>
      <c r="AB40" s="123"/>
      <c r="AC40" s="100"/>
      <c r="AD40" s="31"/>
      <c r="AE40" s="31"/>
      <c r="AF40" s="23"/>
    </row>
    <row r="41" spans="1:32" x14ac:dyDescent="0.25">
      <c r="B41" s="82">
        <v>36</v>
      </c>
      <c r="C41" s="89" t="s">
        <v>109</v>
      </c>
      <c r="D41" s="89" t="s">
        <v>55</v>
      </c>
      <c r="E41" s="94" t="s">
        <v>481</v>
      </c>
      <c r="F41" s="91" t="s">
        <v>20</v>
      </c>
      <c r="G41" s="26">
        <f>COUNT(I41:AE41)</f>
        <v>3</v>
      </c>
      <c r="H41" s="102">
        <f>SUM(I41:AE41)</f>
        <v>497.83125000000007</v>
      </c>
      <c r="I41" s="31"/>
      <c r="J41" s="31"/>
      <c r="K41" s="31"/>
      <c r="L41" s="31"/>
      <c r="M41" s="31"/>
      <c r="N41" s="31"/>
      <c r="O41" s="31"/>
      <c r="P41" s="31"/>
      <c r="Q41" s="31"/>
      <c r="R41" s="150">
        <v>26.775000000000002</v>
      </c>
      <c r="S41" s="100"/>
      <c r="T41" s="100"/>
      <c r="U41" s="31"/>
      <c r="V41" s="150">
        <v>375.37500000000006</v>
      </c>
      <c r="W41" s="150">
        <v>95.681250000000006</v>
      </c>
      <c r="X41" s="100"/>
      <c r="Y41" s="31"/>
      <c r="Z41" s="31"/>
      <c r="AA41" s="100"/>
      <c r="AB41" s="100"/>
      <c r="AC41" s="100"/>
      <c r="AD41" s="31"/>
      <c r="AE41" s="31"/>
      <c r="AF41" s="28"/>
    </row>
    <row r="42" spans="1:32" x14ac:dyDescent="0.25">
      <c r="B42" s="82">
        <v>37</v>
      </c>
      <c r="C42" s="89" t="s">
        <v>757</v>
      </c>
      <c r="D42" s="89" t="s">
        <v>656</v>
      </c>
      <c r="E42" s="90" t="s">
        <v>758</v>
      </c>
      <c r="F42" s="91" t="s">
        <v>828</v>
      </c>
      <c r="G42" s="26">
        <v>3</v>
      </c>
      <c r="H42" s="102">
        <f>Z42+AA42+AC42</f>
        <v>473.875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100"/>
      <c r="T42" s="100"/>
      <c r="U42" s="122"/>
      <c r="V42" s="31"/>
      <c r="W42" s="100"/>
      <c r="X42" s="100"/>
      <c r="Y42" s="31"/>
      <c r="Z42" s="150">
        <v>112.5</v>
      </c>
      <c r="AA42" s="150">
        <v>211.75</v>
      </c>
      <c r="AB42" s="100">
        <v>75.900000000000006</v>
      </c>
      <c r="AC42" s="150">
        <v>149.625</v>
      </c>
      <c r="AD42" s="31"/>
      <c r="AE42" s="31"/>
      <c r="AF42" s="28"/>
    </row>
    <row r="43" spans="1:32" x14ac:dyDescent="0.25">
      <c r="B43" s="82">
        <v>38</v>
      </c>
      <c r="C43" s="89" t="s">
        <v>186</v>
      </c>
      <c r="D43" s="89" t="s">
        <v>22</v>
      </c>
      <c r="E43" s="90" t="s">
        <v>496</v>
      </c>
      <c r="F43" s="91" t="s">
        <v>4</v>
      </c>
      <c r="G43" s="26">
        <v>3</v>
      </c>
      <c r="H43" s="102">
        <f>W43+X43+AB43</f>
        <v>472.93125000000003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100">
        <v>53.550000000000004</v>
      </c>
      <c r="T43" s="100"/>
      <c r="U43" s="31">
        <v>82.500000000000014</v>
      </c>
      <c r="V43" s="31"/>
      <c r="W43" s="150">
        <v>125.60624999999999</v>
      </c>
      <c r="X43" s="151">
        <v>179.02500000000001</v>
      </c>
      <c r="Y43" s="31"/>
      <c r="Z43" s="31"/>
      <c r="AA43" s="100"/>
      <c r="AB43" s="150">
        <v>168.3</v>
      </c>
      <c r="AC43" s="100"/>
      <c r="AD43" s="31"/>
      <c r="AE43" s="31"/>
      <c r="AF43" s="28"/>
    </row>
    <row r="44" spans="1:32" x14ac:dyDescent="0.25">
      <c r="B44" s="82">
        <v>39</v>
      </c>
      <c r="C44" s="89" t="s">
        <v>285</v>
      </c>
      <c r="D44" s="89" t="s">
        <v>286</v>
      </c>
      <c r="E44" s="90" t="s">
        <v>287</v>
      </c>
      <c r="F44" s="91" t="s">
        <v>7</v>
      </c>
      <c r="G44" s="26">
        <v>3</v>
      </c>
      <c r="H44" s="102">
        <f>P44+R44+V44</f>
        <v>466.53749999999997</v>
      </c>
      <c r="I44" s="31">
        <v>67.2</v>
      </c>
      <c r="J44" s="31">
        <v>36.09375</v>
      </c>
      <c r="K44" s="31">
        <v>36.75</v>
      </c>
      <c r="L44" s="31"/>
      <c r="M44" s="31">
        <v>133.21875</v>
      </c>
      <c r="N44" s="31">
        <v>113.75</v>
      </c>
      <c r="O44" s="31">
        <v>51.75</v>
      </c>
      <c r="P44" s="150">
        <v>136.5</v>
      </c>
      <c r="Q44" s="31">
        <v>48.5625</v>
      </c>
      <c r="R44" s="150">
        <v>259.08749999999998</v>
      </c>
      <c r="S44" s="100"/>
      <c r="T44" s="100">
        <v>20.475000000000001</v>
      </c>
      <c r="U44" s="31"/>
      <c r="V44" s="150">
        <v>70.95</v>
      </c>
      <c r="W44" s="100"/>
      <c r="X44" s="100"/>
      <c r="Y44" s="31"/>
      <c r="Z44" s="31"/>
      <c r="AA44" s="100"/>
      <c r="AB44" s="100"/>
      <c r="AC44" s="100"/>
      <c r="AD44" s="31"/>
      <c r="AE44" s="31"/>
      <c r="AF44" s="23"/>
    </row>
    <row r="45" spans="1:32" x14ac:dyDescent="0.25">
      <c r="B45" s="82">
        <v>40</v>
      </c>
      <c r="C45" s="89" t="s">
        <v>269</v>
      </c>
      <c r="D45" s="89" t="s">
        <v>270</v>
      </c>
      <c r="E45" s="90" t="s">
        <v>268</v>
      </c>
      <c r="F45" s="91" t="s">
        <v>148</v>
      </c>
      <c r="G45" s="26">
        <v>3</v>
      </c>
      <c r="H45" s="102">
        <f>I45+J45+L45</f>
        <v>459.11250000000001</v>
      </c>
      <c r="I45" s="150">
        <v>153.5625</v>
      </c>
      <c r="J45" s="150">
        <v>127.96875</v>
      </c>
      <c r="K45" s="31">
        <v>64.96875</v>
      </c>
      <c r="L45" s="150">
        <v>177.58125000000001</v>
      </c>
      <c r="M45" s="31">
        <v>119.4375</v>
      </c>
      <c r="N45" s="31">
        <v>126.5625</v>
      </c>
      <c r="O45" s="31"/>
      <c r="P45" s="31">
        <v>51.975000000000001</v>
      </c>
      <c r="Q45" s="31">
        <v>98.4375</v>
      </c>
      <c r="R45" s="31">
        <v>92.137500000000003</v>
      </c>
      <c r="S45" s="100"/>
      <c r="T45" s="100"/>
      <c r="U45" s="31"/>
      <c r="V45" s="31">
        <v>47.85</v>
      </c>
      <c r="W45" s="123"/>
      <c r="X45" s="100"/>
      <c r="Y45" s="31"/>
      <c r="Z45" s="32"/>
      <c r="AA45" s="100"/>
      <c r="AB45" s="100"/>
      <c r="AC45" s="100"/>
      <c r="AD45" s="31"/>
      <c r="AE45" s="31"/>
      <c r="AF45" s="23"/>
    </row>
    <row r="46" spans="1:32" x14ac:dyDescent="0.25">
      <c r="B46" s="82">
        <v>41</v>
      </c>
      <c r="C46" s="89" t="s">
        <v>484</v>
      </c>
      <c r="D46" s="89" t="s">
        <v>43</v>
      </c>
      <c r="E46" s="90" t="s">
        <v>481</v>
      </c>
      <c r="F46" s="91" t="s">
        <v>20</v>
      </c>
      <c r="G46" s="26">
        <v>3</v>
      </c>
      <c r="H46" s="102">
        <f>S46+V46+X46</f>
        <v>458.28750000000002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150">
        <v>181.91250000000002</v>
      </c>
      <c r="T46" s="100"/>
      <c r="U46" s="31">
        <v>2.4750000000000001</v>
      </c>
      <c r="V46" s="150">
        <v>38.775000000000006</v>
      </c>
      <c r="W46" s="100"/>
      <c r="X46" s="151">
        <v>237.60000000000002</v>
      </c>
      <c r="Y46" s="31"/>
      <c r="Z46" s="31"/>
      <c r="AA46" s="100"/>
      <c r="AB46" s="100"/>
      <c r="AC46" s="100"/>
      <c r="AD46" s="31"/>
      <c r="AE46" s="31"/>
      <c r="AF46" s="28"/>
    </row>
    <row r="47" spans="1:32" x14ac:dyDescent="0.25">
      <c r="A47" s="5"/>
      <c r="B47" s="82">
        <v>42</v>
      </c>
      <c r="C47" s="89" t="s">
        <v>349</v>
      </c>
      <c r="D47" s="89" t="s">
        <v>350</v>
      </c>
      <c r="E47" s="90" t="s">
        <v>434</v>
      </c>
      <c r="F47" s="91" t="s">
        <v>7</v>
      </c>
      <c r="G47" s="26">
        <v>3</v>
      </c>
      <c r="H47" s="102">
        <f>K47+R47+V47</f>
        <v>453.16875000000005</v>
      </c>
      <c r="I47" s="31"/>
      <c r="J47" s="31">
        <v>26.25</v>
      </c>
      <c r="K47" s="150">
        <v>188.34375</v>
      </c>
      <c r="L47" s="31"/>
      <c r="M47" s="31">
        <v>18.375</v>
      </c>
      <c r="N47" s="31"/>
      <c r="O47" s="31">
        <v>98</v>
      </c>
      <c r="P47" s="31"/>
      <c r="Q47" s="31">
        <v>59.0625</v>
      </c>
      <c r="R47" s="150">
        <v>190.57500000000002</v>
      </c>
      <c r="S47" s="100"/>
      <c r="T47" s="100"/>
      <c r="U47" s="31"/>
      <c r="V47" s="150">
        <v>74.250000000000014</v>
      </c>
      <c r="W47" s="100"/>
      <c r="X47" s="100"/>
      <c r="Y47" s="31"/>
      <c r="Z47" s="31"/>
      <c r="AA47" s="100"/>
      <c r="AB47" s="100"/>
      <c r="AC47" s="100"/>
      <c r="AD47" s="31"/>
      <c r="AE47" s="31"/>
      <c r="AF47" s="23"/>
    </row>
    <row r="48" spans="1:32" x14ac:dyDescent="0.25">
      <c r="B48" s="82">
        <v>43</v>
      </c>
      <c r="C48" s="83" t="s">
        <v>387</v>
      </c>
      <c r="D48" s="83" t="s">
        <v>58</v>
      </c>
      <c r="E48" s="94" t="s">
        <v>381</v>
      </c>
      <c r="F48" s="91" t="s">
        <v>4</v>
      </c>
      <c r="G48" s="26">
        <v>3</v>
      </c>
      <c r="H48" s="102">
        <f>S48+V48+X48</f>
        <v>446.17500000000007</v>
      </c>
      <c r="I48" s="31"/>
      <c r="J48" s="31"/>
      <c r="K48" s="31"/>
      <c r="L48" s="31">
        <v>40.950000000000003</v>
      </c>
      <c r="M48" s="31"/>
      <c r="N48" s="31"/>
      <c r="O48" s="31"/>
      <c r="P48" s="31"/>
      <c r="Q48" s="31"/>
      <c r="R48" s="31"/>
      <c r="S48" s="150">
        <v>55.125</v>
      </c>
      <c r="T48" s="100"/>
      <c r="U48" s="31"/>
      <c r="V48" s="151">
        <v>59.400000000000006</v>
      </c>
      <c r="W48" s="100">
        <v>31.5</v>
      </c>
      <c r="X48" s="150">
        <v>331.65000000000003</v>
      </c>
      <c r="Y48" s="31"/>
      <c r="Z48" s="31"/>
      <c r="AA48" s="100"/>
      <c r="AB48" s="100"/>
      <c r="AC48" s="100"/>
      <c r="AD48" s="31"/>
      <c r="AE48" s="31"/>
      <c r="AF48" s="28"/>
    </row>
    <row r="49" spans="1:32" x14ac:dyDescent="0.25">
      <c r="B49" s="82">
        <v>44</v>
      </c>
      <c r="C49" s="86" t="s">
        <v>489</v>
      </c>
      <c r="D49" s="86" t="s">
        <v>48</v>
      </c>
      <c r="E49" s="90" t="s">
        <v>478</v>
      </c>
      <c r="F49" s="91" t="s">
        <v>19</v>
      </c>
      <c r="G49" s="26">
        <f>COUNT(I49:AE49)</f>
        <v>3</v>
      </c>
      <c r="H49" s="102">
        <f>SUM(I49:AE49)</f>
        <v>417.28125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151">
        <v>122.85000000000001</v>
      </c>
      <c r="T49" s="150">
        <v>218.53125</v>
      </c>
      <c r="U49" s="31"/>
      <c r="V49" s="150">
        <v>75.900000000000006</v>
      </c>
      <c r="W49" s="100"/>
      <c r="X49" s="100"/>
      <c r="Y49" s="31"/>
      <c r="Z49" s="31"/>
      <c r="AA49" s="100"/>
      <c r="AB49" s="100"/>
      <c r="AC49" s="100"/>
      <c r="AD49" s="31"/>
      <c r="AE49" s="31"/>
      <c r="AF49" s="29"/>
    </row>
    <row r="50" spans="1:32" x14ac:dyDescent="0.25">
      <c r="B50" s="82">
        <v>45</v>
      </c>
      <c r="C50" s="95" t="s">
        <v>533</v>
      </c>
      <c r="D50" s="95" t="s">
        <v>38</v>
      </c>
      <c r="E50" s="17" t="s">
        <v>480</v>
      </c>
      <c r="F50" s="25" t="s">
        <v>264</v>
      </c>
      <c r="G50" s="26">
        <v>3</v>
      </c>
      <c r="H50" s="102">
        <f>U50+V50+X50</f>
        <v>416.625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100">
        <v>4.7250000000000005</v>
      </c>
      <c r="T50" s="100">
        <v>6.3000000000000007</v>
      </c>
      <c r="U50" s="150">
        <v>168.3</v>
      </c>
      <c r="V50" s="150">
        <v>155.92500000000001</v>
      </c>
      <c r="W50" s="100"/>
      <c r="X50" s="150">
        <v>92.4</v>
      </c>
      <c r="Y50" s="31"/>
      <c r="Z50" s="31"/>
      <c r="AA50" s="100"/>
      <c r="AB50" s="100"/>
      <c r="AC50" s="100"/>
      <c r="AD50" s="31"/>
      <c r="AE50" s="31"/>
      <c r="AF50" s="30"/>
    </row>
    <row r="51" spans="1:32" x14ac:dyDescent="0.25">
      <c r="B51" s="82">
        <v>46</v>
      </c>
      <c r="C51" s="27" t="s">
        <v>506</v>
      </c>
      <c r="D51" s="27" t="s">
        <v>24</v>
      </c>
      <c r="E51" s="17" t="s">
        <v>481</v>
      </c>
      <c r="F51" s="25" t="s">
        <v>20</v>
      </c>
      <c r="G51" s="26">
        <v>3</v>
      </c>
      <c r="H51" s="102">
        <f>S51+V51+X51</f>
        <v>405.52500000000003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150">
        <v>42.525000000000006</v>
      </c>
      <c r="T51" s="123"/>
      <c r="U51" s="31">
        <v>17.325000000000003</v>
      </c>
      <c r="V51" s="150">
        <v>308.55</v>
      </c>
      <c r="W51" s="100"/>
      <c r="X51" s="150">
        <v>54.45</v>
      </c>
      <c r="Y51" s="31"/>
      <c r="Z51" s="31"/>
      <c r="AA51" s="100"/>
      <c r="AB51" s="100"/>
      <c r="AC51" s="100"/>
      <c r="AD51" s="31"/>
      <c r="AE51" s="31"/>
      <c r="AF51" s="30"/>
    </row>
    <row r="52" spans="1:32" x14ac:dyDescent="0.25">
      <c r="B52" s="82">
        <v>47</v>
      </c>
      <c r="C52" s="27" t="s">
        <v>512</v>
      </c>
      <c r="D52" s="27" t="s">
        <v>513</v>
      </c>
      <c r="E52" s="93" t="s">
        <v>488</v>
      </c>
      <c r="F52" s="25" t="s">
        <v>19</v>
      </c>
      <c r="G52" s="26">
        <v>3</v>
      </c>
      <c r="H52" s="102">
        <f>S52+U52+V52</f>
        <v>392.36250000000001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150">
        <v>33.075000000000003</v>
      </c>
      <c r="T52" s="100">
        <v>7.875</v>
      </c>
      <c r="U52" s="150">
        <v>263.58750000000003</v>
      </c>
      <c r="V52" s="151">
        <v>95.7</v>
      </c>
      <c r="W52" s="100"/>
      <c r="X52" s="100"/>
      <c r="Y52" s="31"/>
      <c r="Z52" s="31"/>
      <c r="AA52" s="100"/>
      <c r="AB52" s="100"/>
      <c r="AC52" s="100"/>
      <c r="AD52" s="31"/>
      <c r="AE52" s="31"/>
      <c r="AF52" s="30"/>
    </row>
    <row r="53" spans="1:32" x14ac:dyDescent="0.25">
      <c r="B53" s="82">
        <v>48</v>
      </c>
      <c r="C53" s="27" t="s">
        <v>666</v>
      </c>
      <c r="D53" s="27" t="s">
        <v>667</v>
      </c>
      <c r="E53" s="17" t="s">
        <v>580</v>
      </c>
      <c r="F53" s="25" t="s">
        <v>2</v>
      </c>
      <c r="G53" s="26">
        <f>COUNT(I53:AE53)</f>
        <v>3</v>
      </c>
      <c r="H53" s="102">
        <f>SUM(I53:AE53)</f>
        <v>384.56250000000006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100"/>
      <c r="T53" s="100"/>
      <c r="U53" s="31"/>
      <c r="V53" s="31"/>
      <c r="W53" s="150">
        <v>23.625</v>
      </c>
      <c r="X53" s="150">
        <v>97.350000000000009</v>
      </c>
      <c r="Y53" s="31"/>
      <c r="Z53" s="31"/>
      <c r="AA53" s="100"/>
      <c r="AB53" s="150">
        <v>263.58750000000003</v>
      </c>
      <c r="AC53" s="100"/>
      <c r="AD53" s="31"/>
      <c r="AE53" s="31"/>
      <c r="AF53" s="30"/>
    </row>
    <row r="54" spans="1:32" x14ac:dyDescent="0.25">
      <c r="B54" s="82">
        <v>49</v>
      </c>
      <c r="C54" s="27" t="s">
        <v>709</v>
      </c>
      <c r="D54" s="27" t="s">
        <v>384</v>
      </c>
      <c r="E54" s="17" t="s">
        <v>710</v>
      </c>
      <c r="F54" s="25" t="s">
        <v>156</v>
      </c>
      <c r="G54" s="26">
        <f>COUNT(I54:AE54)</f>
        <v>3</v>
      </c>
      <c r="H54" s="102">
        <f>SUM(I54:AE54)</f>
        <v>381.28750000000002</v>
      </c>
      <c r="I54" s="31"/>
      <c r="J54" s="31"/>
      <c r="K54" s="31"/>
      <c r="L54" s="31"/>
      <c r="M54" s="31"/>
      <c r="N54" s="31"/>
      <c r="O54" s="31"/>
      <c r="P54" s="31"/>
      <c r="Q54" s="122"/>
      <c r="R54" s="31"/>
      <c r="S54" s="100"/>
      <c r="T54" s="100"/>
      <c r="U54" s="31"/>
      <c r="V54" s="31"/>
      <c r="W54" s="100"/>
      <c r="X54" s="150">
        <v>29.700000000000003</v>
      </c>
      <c r="Y54" s="31"/>
      <c r="Z54" s="31"/>
      <c r="AA54" s="150">
        <v>283.9375</v>
      </c>
      <c r="AB54" s="150">
        <v>67.650000000000006</v>
      </c>
      <c r="AC54" s="100"/>
      <c r="AD54" s="31"/>
      <c r="AE54" s="31"/>
      <c r="AF54" s="30"/>
    </row>
    <row r="55" spans="1:32" x14ac:dyDescent="0.25">
      <c r="B55" s="82">
        <v>50</v>
      </c>
      <c r="C55" s="27" t="s">
        <v>379</v>
      </c>
      <c r="D55" s="27" t="s">
        <v>351</v>
      </c>
      <c r="E55" s="17" t="s">
        <v>380</v>
      </c>
      <c r="F55" s="25" t="s">
        <v>4</v>
      </c>
      <c r="G55" s="26">
        <v>3</v>
      </c>
      <c r="H55" s="102">
        <f>L55+U55+X55</f>
        <v>377.77500000000003</v>
      </c>
      <c r="I55" s="31"/>
      <c r="J55" s="31"/>
      <c r="K55" s="31"/>
      <c r="L55" s="150">
        <v>157.5</v>
      </c>
      <c r="M55" s="31"/>
      <c r="N55" s="31"/>
      <c r="O55" s="31"/>
      <c r="P55" s="31"/>
      <c r="Q55" s="31"/>
      <c r="R55" s="31"/>
      <c r="S55" s="100"/>
      <c r="T55" s="100"/>
      <c r="U55" s="150">
        <v>69.300000000000011</v>
      </c>
      <c r="V55" s="31">
        <v>3.3000000000000003</v>
      </c>
      <c r="W55" s="100">
        <v>56.7</v>
      </c>
      <c r="X55" s="150">
        <v>150.97500000000002</v>
      </c>
      <c r="Y55" s="31"/>
      <c r="Z55" s="31"/>
      <c r="AA55" s="100"/>
      <c r="AB55" s="100"/>
      <c r="AC55" s="100"/>
      <c r="AD55" s="31"/>
      <c r="AE55" s="31"/>
      <c r="AF55" s="30"/>
    </row>
    <row r="56" spans="1:32" x14ac:dyDescent="0.25">
      <c r="B56" s="82">
        <v>51</v>
      </c>
      <c r="C56" s="27" t="s">
        <v>186</v>
      </c>
      <c r="D56" s="27" t="s">
        <v>42</v>
      </c>
      <c r="E56" s="17" t="s">
        <v>485</v>
      </c>
      <c r="F56" s="25" t="s">
        <v>151</v>
      </c>
      <c r="G56" s="26">
        <f>COUNT(I56:AE56)</f>
        <v>3</v>
      </c>
      <c r="H56" s="102">
        <f>SUM(I56:AE56)</f>
        <v>377.58750000000009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150">
        <v>31.5</v>
      </c>
      <c r="T56" s="123"/>
      <c r="U56" s="150">
        <v>138.18750000000003</v>
      </c>
      <c r="V56" s="31"/>
      <c r="W56" s="100"/>
      <c r="X56" s="150">
        <v>207.90000000000003</v>
      </c>
      <c r="Y56" s="31"/>
      <c r="Z56" s="31"/>
      <c r="AA56" s="100"/>
      <c r="AB56" s="100"/>
      <c r="AC56" s="100"/>
      <c r="AD56" s="31"/>
      <c r="AE56" s="31"/>
      <c r="AF56" s="30"/>
    </row>
    <row r="57" spans="1:32" x14ac:dyDescent="0.25">
      <c r="B57" s="82">
        <v>52</v>
      </c>
      <c r="C57" s="83" t="s">
        <v>479</v>
      </c>
      <c r="D57" s="83" t="s">
        <v>46</v>
      </c>
      <c r="E57" s="84" t="s">
        <v>480</v>
      </c>
      <c r="F57" s="25" t="s">
        <v>264</v>
      </c>
      <c r="G57" s="26">
        <f>COUNT(I57:AE57)</f>
        <v>3</v>
      </c>
      <c r="H57" s="102">
        <f>SUM(I57:AE57)</f>
        <v>372.9375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150">
        <v>271.6875</v>
      </c>
      <c r="T57" s="100"/>
      <c r="U57" s="31"/>
      <c r="V57" s="31"/>
      <c r="W57" s="150">
        <v>22.05</v>
      </c>
      <c r="X57" s="150">
        <v>79.2</v>
      </c>
      <c r="Y57" s="31"/>
      <c r="Z57" s="31"/>
      <c r="AA57" s="100"/>
      <c r="AB57" s="100"/>
      <c r="AC57" s="100"/>
      <c r="AD57" s="31"/>
      <c r="AE57" s="31"/>
      <c r="AF57" s="28"/>
    </row>
    <row r="58" spans="1:32" x14ac:dyDescent="0.25">
      <c r="A58" s="5"/>
      <c r="B58" s="82">
        <v>53</v>
      </c>
      <c r="C58" s="86" t="s">
        <v>288</v>
      </c>
      <c r="D58" s="86" t="s">
        <v>289</v>
      </c>
      <c r="E58" s="87" t="s">
        <v>284</v>
      </c>
      <c r="F58" s="25" t="s">
        <v>7</v>
      </c>
      <c r="G58" s="26">
        <v>3</v>
      </c>
      <c r="H58" s="102">
        <f>P58+Q58+V58</f>
        <v>365.99062500000002</v>
      </c>
      <c r="I58" s="31">
        <v>56.962500000000006</v>
      </c>
      <c r="J58" s="31">
        <v>65.625</v>
      </c>
      <c r="K58" s="31">
        <v>31.500000000000004</v>
      </c>
      <c r="L58" s="31">
        <v>20.475000000000001</v>
      </c>
      <c r="M58" s="31">
        <v>60.375000000000007</v>
      </c>
      <c r="N58" s="31">
        <v>17.5</v>
      </c>
      <c r="O58" s="31"/>
      <c r="P58" s="150">
        <v>109.72500000000001</v>
      </c>
      <c r="Q58" s="150">
        <v>198.515625</v>
      </c>
      <c r="R58" s="31">
        <v>37.800000000000004</v>
      </c>
      <c r="S58" s="100"/>
      <c r="T58" s="100"/>
      <c r="U58" s="32"/>
      <c r="V58" s="150">
        <v>57.75</v>
      </c>
      <c r="W58" s="100"/>
      <c r="X58" s="100"/>
      <c r="Y58" s="31"/>
      <c r="Z58" s="31"/>
      <c r="AA58" s="100"/>
      <c r="AB58" s="100"/>
      <c r="AC58" s="100"/>
      <c r="AD58" s="31"/>
      <c r="AE58" s="31"/>
      <c r="AF58" s="148"/>
    </row>
    <row r="59" spans="1:32" x14ac:dyDescent="0.25">
      <c r="B59" s="82">
        <v>54</v>
      </c>
      <c r="C59" s="27" t="s">
        <v>575</v>
      </c>
      <c r="D59" s="27" t="s">
        <v>576</v>
      </c>
      <c r="E59" s="17" t="s">
        <v>683</v>
      </c>
      <c r="F59" s="25" t="s">
        <v>18</v>
      </c>
      <c r="G59" s="26">
        <f>COUNT(I59:AE59)</f>
        <v>3</v>
      </c>
      <c r="H59" s="102">
        <f>SUM(I59:AE59)</f>
        <v>363.00937500000009</v>
      </c>
      <c r="I59" s="31"/>
      <c r="J59" s="122"/>
      <c r="K59" s="31"/>
      <c r="L59" s="31"/>
      <c r="M59" s="31"/>
      <c r="N59" s="31"/>
      <c r="O59" s="31"/>
      <c r="P59" s="31"/>
      <c r="Q59" s="31"/>
      <c r="R59" s="31"/>
      <c r="S59" s="100"/>
      <c r="T59" s="100"/>
      <c r="U59" s="150">
        <v>99.825000000000017</v>
      </c>
      <c r="V59" s="31"/>
      <c r="W59" s="100"/>
      <c r="X59" s="150">
        <v>62.7</v>
      </c>
      <c r="Y59" s="150">
        <v>200.48437500000003</v>
      </c>
      <c r="Z59" s="31"/>
      <c r="AA59" s="100"/>
      <c r="AB59" s="100"/>
      <c r="AC59" s="100"/>
      <c r="AD59" s="31"/>
      <c r="AE59" s="31"/>
      <c r="AF59" s="30"/>
    </row>
    <row r="60" spans="1:32" x14ac:dyDescent="0.25">
      <c r="B60" s="82">
        <v>55</v>
      </c>
      <c r="C60" s="27" t="s">
        <v>611</v>
      </c>
      <c r="D60" s="27" t="s">
        <v>576</v>
      </c>
      <c r="E60" s="17" t="s">
        <v>683</v>
      </c>
      <c r="F60" s="25" t="s">
        <v>18</v>
      </c>
      <c r="G60" s="26">
        <f>COUNT(I60:AE60)</f>
        <v>3</v>
      </c>
      <c r="H60" s="102">
        <f>SUM(I60:AE60)</f>
        <v>352.546875</v>
      </c>
      <c r="I60" s="31"/>
      <c r="J60" s="31"/>
      <c r="K60" s="122"/>
      <c r="L60" s="31"/>
      <c r="M60" s="122"/>
      <c r="N60" s="122"/>
      <c r="O60" s="122"/>
      <c r="P60" s="122"/>
      <c r="Q60" s="31"/>
      <c r="R60" s="31"/>
      <c r="S60" s="100"/>
      <c r="T60" s="100"/>
      <c r="U60" s="150">
        <v>37.125000000000007</v>
      </c>
      <c r="V60" s="31"/>
      <c r="W60" s="100"/>
      <c r="X60" s="150">
        <v>74.250000000000014</v>
      </c>
      <c r="Y60" s="150">
        <v>241.171875</v>
      </c>
      <c r="Z60" s="31"/>
      <c r="AA60" s="100"/>
      <c r="AB60" s="100"/>
      <c r="AC60" s="100"/>
      <c r="AD60" s="31"/>
      <c r="AE60" s="31"/>
      <c r="AF60" s="30"/>
    </row>
    <row r="61" spans="1:32" x14ac:dyDescent="0.25">
      <c r="B61" s="82">
        <v>56</v>
      </c>
      <c r="C61" s="89" t="s">
        <v>113</v>
      </c>
      <c r="D61" s="89" t="s">
        <v>114</v>
      </c>
      <c r="E61" s="90" t="s">
        <v>380</v>
      </c>
      <c r="F61" s="25" t="s">
        <v>4</v>
      </c>
      <c r="G61" s="26">
        <v>3</v>
      </c>
      <c r="H61" s="102">
        <f>U61+W61+X61</f>
        <v>349.65000000000003</v>
      </c>
      <c r="I61" s="31"/>
      <c r="J61" s="31"/>
      <c r="K61" s="31"/>
      <c r="L61" s="31">
        <v>14.175000000000001</v>
      </c>
      <c r="M61" s="122"/>
      <c r="N61" s="31"/>
      <c r="O61" s="31"/>
      <c r="P61" s="31"/>
      <c r="Q61" s="31"/>
      <c r="R61" s="31"/>
      <c r="S61" s="100"/>
      <c r="T61" s="100"/>
      <c r="U61" s="150">
        <v>90.750000000000014</v>
      </c>
      <c r="V61" s="31">
        <v>66</v>
      </c>
      <c r="W61" s="150">
        <v>176.4</v>
      </c>
      <c r="X61" s="150">
        <v>82.500000000000014</v>
      </c>
      <c r="Y61" s="31"/>
      <c r="Z61" s="31"/>
      <c r="AA61" s="100"/>
      <c r="AB61" s="100"/>
      <c r="AC61" s="100"/>
      <c r="AD61" s="31"/>
      <c r="AE61" s="31"/>
      <c r="AF61" s="28"/>
    </row>
    <row r="62" spans="1:32" x14ac:dyDescent="0.25">
      <c r="B62" s="82">
        <v>57</v>
      </c>
      <c r="C62" s="89" t="s">
        <v>413</v>
      </c>
      <c r="D62" s="89" t="s">
        <v>362</v>
      </c>
      <c r="E62" s="84" t="s">
        <v>637</v>
      </c>
      <c r="F62" s="25" t="s">
        <v>17</v>
      </c>
      <c r="G62" s="26">
        <f>COUNT(I62:AE62)</f>
        <v>3</v>
      </c>
      <c r="H62" s="102">
        <f>SUM(I62:AE62)</f>
        <v>340.63125000000002</v>
      </c>
      <c r="I62" s="31"/>
      <c r="J62" s="31"/>
      <c r="K62" s="31"/>
      <c r="L62" s="31"/>
      <c r="M62" s="150">
        <v>82.03125</v>
      </c>
      <c r="N62" s="31"/>
      <c r="O62" s="31"/>
      <c r="P62" s="122"/>
      <c r="Q62" s="31"/>
      <c r="R62" s="150">
        <v>44.1</v>
      </c>
      <c r="S62" s="100"/>
      <c r="T62" s="100"/>
      <c r="U62" s="31"/>
      <c r="V62" s="150">
        <v>214.5</v>
      </c>
      <c r="W62" s="100"/>
      <c r="X62" s="100"/>
      <c r="Y62" s="31"/>
      <c r="Z62" s="31"/>
      <c r="AA62" s="100"/>
      <c r="AB62" s="100"/>
      <c r="AC62" s="100"/>
      <c r="AD62" s="31"/>
      <c r="AE62" s="31"/>
      <c r="AF62" s="28"/>
    </row>
    <row r="63" spans="1:32" x14ac:dyDescent="0.25">
      <c r="B63" s="82">
        <v>58</v>
      </c>
      <c r="C63" s="83" t="s">
        <v>605</v>
      </c>
      <c r="D63" s="83" t="s">
        <v>446</v>
      </c>
      <c r="E63" s="84" t="s">
        <v>683</v>
      </c>
      <c r="F63" s="25" t="s">
        <v>18</v>
      </c>
      <c r="G63" s="26">
        <v>3</v>
      </c>
      <c r="H63" s="102">
        <f>U63+Y63+Z63</f>
        <v>339.49687499999999</v>
      </c>
      <c r="I63" s="31"/>
      <c r="J63" s="31"/>
      <c r="K63" s="31"/>
      <c r="L63" s="31"/>
      <c r="M63" s="31"/>
      <c r="N63" s="31"/>
      <c r="O63" s="31"/>
      <c r="P63" s="31"/>
      <c r="Q63" s="122"/>
      <c r="R63" s="31"/>
      <c r="S63" s="100"/>
      <c r="T63" s="100"/>
      <c r="U63" s="150">
        <v>50.325000000000003</v>
      </c>
      <c r="V63" s="31"/>
      <c r="W63" s="100"/>
      <c r="X63" s="100">
        <v>41.250000000000007</v>
      </c>
      <c r="Y63" s="150">
        <v>162.421875</v>
      </c>
      <c r="Z63" s="150">
        <v>126.75</v>
      </c>
      <c r="AA63" s="100"/>
      <c r="AB63" s="100"/>
      <c r="AC63" s="100"/>
      <c r="AD63" s="31"/>
      <c r="AE63" s="31"/>
      <c r="AF63" s="28"/>
    </row>
    <row r="64" spans="1:32" x14ac:dyDescent="0.25">
      <c r="B64" s="82">
        <v>59</v>
      </c>
      <c r="C64" s="86" t="s">
        <v>612</v>
      </c>
      <c r="D64" s="86" t="s">
        <v>613</v>
      </c>
      <c r="E64" s="87" t="s">
        <v>453</v>
      </c>
      <c r="F64" s="25" t="s">
        <v>11</v>
      </c>
      <c r="G64" s="26">
        <v>3</v>
      </c>
      <c r="H64" s="102">
        <f>V64+W64+X64</f>
        <v>313.78125000000006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100"/>
      <c r="T64" s="123"/>
      <c r="U64" s="31">
        <v>37.125000000000007</v>
      </c>
      <c r="V64" s="150">
        <v>82.500000000000014</v>
      </c>
      <c r="W64" s="150">
        <v>158.68125000000001</v>
      </c>
      <c r="X64" s="150">
        <v>72.600000000000009</v>
      </c>
      <c r="Y64" s="31"/>
      <c r="Z64" s="31"/>
      <c r="AA64" s="100"/>
      <c r="AB64" s="100"/>
      <c r="AC64" s="100"/>
      <c r="AD64" s="31"/>
      <c r="AE64" s="31"/>
      <c r="AF64" s="29"/>
    </row>
    <row r="65" spans="2:32" x14ac:dyDescent="0.25">
      <c r="B65" s="82">
        <v>60</v>
      </c>
      <c r="C65" s="27" t="s">
        <v>566</v>
      </c>
      <c r="D65" s="27" t="s">
        <v>567</v>
      </c>
      <c r="E65" s="17" t="s">
        <v>683</v>
      </c>
      <c r="F65" s="25" t="s">
        <v>18</v>
      </c>
      <c r="G65" s="26">
        <f>COUNT(I65:AE65)</f>
        <v>3</v>
      </c>
      <c r="H65" s="102">
        <f>SUM(I65:AE65)</f>
        <v>312.82500000000005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100"/>
      <c r="T65" s="100"/>
      <c r="U65" s="150">
        <v>199.23750000000001</v>
      </c>
      <c r="V65" s="31"/>
      <c r="W65" s="100"/>
      <c r="X65" s="150">
        <v>67.650000000000006</v>
      </c>
      <c r="Y65" s="150">
        <v>45.9375</v>
      </c>
      <c r="Z65" s="31"/>
      <c r="AA65" s="100"/>
      <c r="AB65" s="100"/>
      <c r="AC65" s="100"/>
      <c r="AD65" s="31"/>
      <c r="AE65" s="31"/>
      <c r="AF65" s="30"/>
    </row>
    <row r="66" spans="2:32" x14ac:dyDescent="0.25">
      <c r="B66" s="82">
        <v>61</v>
      </c>
      <c r="C66" s="27" t="s">
        <v>604</v>
      </c>
      <c r="D66" s="27" t="s">
        <v>371</v>
      </c>
      <c r="E66" s="17" t="s">
        <v>165</v>
      </c>
      <c r="F66" s="25" t="s">
        <v>3</v>
      </c>
      <c r="G66" s="26">
        <f>COUNT(I66:AE66)</f>
        <v>3</v>
      </c>
      <c r="H66" s="102">
        <f>SUM(I66:AE66)</f>
        <v>306.59999999999997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100"/>
      <c r="T66" s="100"/>
      <c r="U66" s="150">
        <v>50.325000000000003</v>
      </c>
      <c r="V66" s="31"/>
      <c r="W66" s="100"/>
      <c r="X66" s="100"/>
      <c r="Y66" s="31"/>
      <c r="Z66" s="31"/>
      <c r="AA66" s="100"/>
      <c r="AB66" s="150">
        <v>24.75</v>
      </c>
      <c r="AC66" s="150">
        <v>231.52499999999998</v>
      </c>
      <c r="AD66" s="31"/>
      <c r="AE66" s="31"/>
      <c r="AF66" s="30"/>
    </row>
    <row r="67" spans="2:32" x14ac:dyDescent="0.25">
      <c r="B67" s="82">
        <v>62</v>
      </c>
      <c r="C67" s="27" t="s">
        <v>596</v>
      </c>
      <c r="D67" s="27" t="s">
        <v>271</v>
      </c>
      <c r="E67" s="93" t="s">
        <v>481</v>
      </c>
      <c r="F67" s="25" t="s">
        <v>20</v>
      </c>
      <c r="G67" s="26">
        <f>COUNT(I67:AE67)</f>
        <v>3</v>
      </c>
      <c r="H67" s="102">
        <f>SUM(I67:AE67)</f>
        <v>298.64999999999998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100"/>
      <c r="T67" s="100"/>
      <c r="U67" s="150">
        <v>62.7</v>
      </c>
      <c r="V67" s="150">
        <v>184.8</v>
      </c>
      <c r="W67" s="100"/>
      <c r="X67" s="150">
        <v>51.150000000000006</v>
      </c>
      <c r="Y67" s="31"/>
      <c r="Z67" s="31"/>
      <c r="AA67" s="100"/>
      <c r="AB67" s="123"/>
      <c r="AC67" s="100"/>
      <c r="AD67" s="31"/>
      <c r="AE67" s="31"/>
      <c r="AF67" s="30"/>
    </row>
    <row r="68" spans="2:32" x14ac:dyDescent="0.25">
      <c r="B68" s="82">
        <v>63</v>
      </c>
      <c r="C68" s="27" t="s">
        <v>705</v>
      </c>
      <c r="D68" s="160" t="s">
        <v>45</v>
      </c>
      <c r="E68" s="17" t="s">
        <v>693</v>
      </c>
      <c r="F68" s="25" t="s">
        <v>75</v>
      </c>
      <c r="G68" s="26">
        <v>3</v>
      </c>
      <c r="H68" s="102">
        <f>AB68+AC68+X68</f>
        <v>279.61875000000003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100"/>
      <c r="T68" s="100"/>
      <c r="U68" s="31"/>
      <c r="V68" s="31"/>
      <c r="W68" s="100"/>
      <c r="X68" s="150">
        <v>44.550000000000004</v>
      </c>
      <c r="Y68" s="31"/>
      <c r="Z68" s="31"/>
      <c r="AA68" s="100">
        <v>4.13</v>
      </c>
      <c r="AB68" s="150">
        <v>103.95000000000002</v>
      </c>
      <c r="AC68" s="150">
        <v>131.11875000000001</v>
      </c>
      <c r="AD68" s="31"/>
      <c r="AE68" s="31"/>
      <c r="AF68" s="30"/>
    </row>
    <row r="69" spans="2:32" x14ac:dyDescent="0.25">
      <c r="B69" s="82">
        <v>64</v>
      </c>
      <c r="C69" s="27" t="s">
        <v>598</v>
      </c>
      <c r="D69" s="27" t="s">
        <v>599</v>
      </c>
      <c r="E69" s="17" t="s">
        <v>592</v>
      </c>
      <c r="F69" s="25" t="s">
        <v>18</v>
      </c>
      <c r="G69" s="26">
        <v>3</v>
      </c>
      <c r="H69" s="102">
        <f>U69+Y69+AB69</f>
        <v>271.95000000000005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00"/>
      <c r="T69" s="100"/>
      <c r="U69" s="150">
        <v>59.400000000000006</v>
      </c>
      <c r="V69" s="31"/>
      <c r="W69" s="100"/>
      <c r="X69" s="100"/>
      <c r="Y69" s="150">
        <v>110.25</v>
      </c>
      <c r="Z69" s="31">
        <v>22.5</v>
      </c>
      <c r="AA69" s="100"/>
      <c r="AB69" s="150">
        <v>102.30000000000001</v>
      </c>
      <c r="AC69" s="100"/>
      <c r="AD69" s="31"/>
      <c r="AE69" s="31"/>
      <c r="AF69" s="30"/>
    </row>
    <row r="70" spans="2:32" x14ac:dyDescent="0.25">
      <c r="B70" s="82">
        <v>65</v>
      </c>
      <c r="C70" s="27" t="s">
        <v>87</v>
      </c>
      <c r="D70" s="27" t="s">
        <v>42</v>
      </c>
      <c r="E70" s="17" t="s">
        <v>343</v>
      </c>
      <c r="F70" s="25" t="s">
        <v>148</v>
      </c>
      <c r="G70" s="26">
        <v>3</v>
      </c>
      <c r="H70" s="102">
        <f>J70+M70+V70</f>
        <v>267.50625000000002</v>
      </c>
      <c r="I70" s="31"/>
      <c r="J70" s="150">
        <v>88.59375</v>
      </c>
      <c r="K70" s="31">
        <v>32.8125</v>
      </c>
      <c r="L70" s="31">
        <v>28.35</v>
      </c>
      <c r="M70" s="150">
        <v>106.3125</v>
      </c>
      <c r="N70" s="31"/>
      <c r="O70" s="31"/>
      <c r="P70" s="32"/>
      <c r="Q70" s="31">
        <v>1.3125</v>
      </c>
      <c r="R70" s="31">
        <v>53.550000000000004</v>
      </c>
      <c r="S70" s="100"/>
      <c r="T70" s="100"/>
      <c r="U70" s="31">
        <v>42.900000000000006</v>
      </c>
      <c r="V70" s="150">
        <v>72.600000000000009</v>
      </c>
      <c r="W70" s="100"/>
      <c r="X70" s="100"/>
      <c r="Y70" s="31"/>
      <c r="Z70" s="31"/>
      <c r="AA70" s="100"/>
      <c r="AB70" s="100"/>
      <c r="AC70" s="100"/>
      <c r="AD70" s="31"/>
      <c r="AE70" s="31"/>
      <c r="AF70" s="22"/>
    </row>
    <row r="71" spans="2:32" x14ac:dyDescent="0.25">
      <c r="B71" s="82">
        <v>66</v>
      </c>
      <c r="C71" s="27" t="s">
        <v>660</v>
      </c>
      <c r="D71" s="27" t="s">
        <v>333</v>
      </c>
      <c r="E71" s="17" t="s">
        <v>700</v>
      </c>
      <c r="F71" s="25" t="s">
        <v>77</v>
      </c>
      <c r="G71" s="26">
        <v>3</v>
      </c>
      <c r="H71" s="102">
        <f>W71+X71+AC71</f>
        <v>264.46875</v>
      </c>
      <c r="I71" s="31"/>
      <c r="J71" s="122"/>
      <c r="K71" s="31"/>
      <c r="L71" s="31"/>
      <c r="M71" s="31"/>
      <c r="N71" s="31"/>
      <c r="O71" s="31"/>
      <c r="P71" s="31"/>
      <c r="Q71" s="31"/>
      <c r="R71" s="31"/>
      <c r="S71" s="100"/>
      <c r="T71" s="100"/>
      <c r="U71" s="31"/>
      <c r="V71" s="31"/>
      <c r="W71" s="150">
        <v>110.25</v>
      </c>
      <c r="X71" s="150">
        <v>57.75</v>
      </c>
      <c r="Y71" s="31"/>
      <c r="Z71" s="31"/>
      <c r="AA71" s="100">
        <v>8.9375</v>
      </c>
      <c r="AB71" s="100">
        <v>9.9</v>
      </c>
      <c r="AC71" s="150">
        <v>96.46875</v>
      </c>
      <c r="AD71" s="31"/>
      <c r="AE71" s="31"/>
      <c r="AF71" s="30"/>
    </row>
    <row r="72" spans="2:32" x14ac:dyDescent="0.25">
      <c r="B72" s="82">
        <v>67</v>
      </c>
      <c r="C72" s="83" t="s">
        <v>655</v>
      </c>
      <c r="D72" s="83" t="s">
        <v>656</v>
      </c>
      <c r="E72" s="84" t="s">
        <v>694</v>
      </c>
      <c r="F72" s="25" t="s">
        <v>695</v>
      </c>
      <c r="G72" s="26">
        <v>3</v>
      </c>
      <c r="H72" s="102">
        <f>W72+AB72+AC72</f>
        <v>251.41875000000002</v>
      </c>
      <c r="I72" s="31"/>
      <c r="J72" s="31"/>
      <c r="K72" s="122"/>
      <c r="L72" s="31"/>
      <c r="M72" s="31"/>
      <c r="N72" s="31"/>
      <c r="O72" s="31"/>
      <c r="P72" s="31"/>
      <c r="Q72" s="31"/>
      <c r="R72" s="31"/>
      <c r="S72" s="100"/>
      <c r="T72" s="100"/>
      <c r="U72" s="31"/>
      <c r="V72" s="31">
        <v>16.5</v>
      </c>
      <c r="W72" s="150">
        <v>34.650000000000006</v>
      </c>
      <c r="X72" s="100"/>
      <c r="Y72" s="31"/>
      <c r="Z72" s="31"/>
      <c r="AA72" s="100"/>
      <c r="AB72" s="150">
        <v>47.85</v>
      </c>
      <c r="AC72" s="150">
        <v>168.91875000000002</v>
      </c>
      <c r="AD72" s="31"/>
      <c r="AE72" s="31"/>
      <c r="AF72" s="28"/>
    </row>
    <row r="73" spans="2:32" x14ac:dyDescent="0.25">
      <c r="B73" s="82">
        <v>68</v>
      </c>
      <c r="C73" s="86" t="s">
        <v>212</v>
      </c>
      <c r="D73" s="86" t="s">
        <v>29</v>
      </c>
      <c r="E73" s="87" t="s">
        <v>691</v>
      </c>
      <c r="F73" s="25" t="s">
        <v>156</v>
      </c>
      <c r="G73" s="26">
        <v>3</v>
      </c>
      <c r="H73" s="102">
        <f>X73+AA73+AB73</f>
        <v>249.97500000000002</v>
      </c>
      <c r="I73" s="31"/>
      <c r="J73" s="31"/>
      <c r="K73" s="31"/>
      <c r="L73" s="122"/>
      <c r="M73" s="31"/>
      <c r="N73" s="31"/>
      <c r="O73" s="31"/>
      <c r="P73" s="31"/>
      <c r="Q73" s="31"/>
      <c r="R73" s="31"/>
      <c r="S73" s="100"/>
      <c r="T73" s="100"/>
      <c r="U73" s="31"/>
      <c r="V73" s="31"/>
      <c r="W73" s="100"/>
      <c r="X73" s="150">
        <v>90.750000000000014</v>
      </c>
      <c r="Y73" s="31">
        <v>35.4375</v>
      </c>
      <c r="Z73" s="31"/>
      <c r="AA73" s="150">
        <v>53.625000000000007</v>
      </c>
      <c r="AB73" s="150">
        <v>105.60000000000001</v>
      </c>
      <c r="AC73" s="100">
        <v>11.025</v>
      </c>
      <c r="AD73" s="31"/>
      <c r="AE73" s="31"/>
      <c r="AF73" s="29"/>
    </row>
    <row r="74" spans="2:32" x14ac:dyDescent="0.25">
      <c r="B74" s="82">
        <v>69</v>
      </c>
      <c r="C74" s="27" t="s">
        <v>285</v>
      </c>
      <c r="D74" s="27" t="s">
        <v>327</v>
      </c>
      <c r="E74" s="17" t="s">
        <v>287</v>
      </c>
      <c r="F74" s="25" t="s">
        <v>7</v>
      </c>
      <c r="G74" s="26">
        <v>3</v>
      </c>
      <c r="H74" s="102">
        <f>L74+R74+V74</f>
        <v>249.75</v>
      </c>
      <c r="I74" s="31"/>
      <c r="J74" s="31"/>
      <c r="K74" s="31">
        <v>12.46875</v>
      </c>
      <c r="L74" s="150">
        <v>85.050000000000011</v>
      </c>
      <c r="M74" s="31">
        <v>22.3125</v>
      </c>
      <c r="N74" s="31">
        <v>15</v>
      </c>
      <c r="O74" s="31"/>
      <c r="P74" s="31">
        <v>25.200000000000003</v>
      </c>
      <c r="Q74" s="31">
        <v>36.75</v>
      </c>
      <c r="R74" s="151">
        <v>110.25</v>
      </c>
      <c r="S74" s="100"/>
      <c r="T74" s="100"/>
      <c r="U74" s="31"/>
      <c r="V74" s="150">
        <v>54.45</v>
      </c>
      <c r="W74" s="100"/>
      <c r="X74" s="100"/>
      <c r="Y74" s="31"/>
      <c r="Z74" s="31"/>
      <c r="AA74" s="100"/>
      <c r="AB74" s="100"/>
      <c r="AC74" s="100"/>
      <c r="AD74" s="31"/>
      <c r="AE74" s="31"/>
      <c r="AF74" s="30"/>
    </row>
    <row r="75" spans="2:32" x14ac:dyDescent="0.25">
      <c r="B75" s="82">
        <v>70</v>
      </c>
      <c r="C75" s="27" t="s">
        <v>628</v>
      </c>
      <c r="D75" s="27" t="s">
        <v>333</v>
      </c>
      <c r="E75" s="17" t="s">
        <v>586</v>
      </c>
      <c r="F75" s="25" t="s">
        <v>18</v>
      </c>
      <c r="G75" s="26">
        <v>3</v>
      </c>
      <c r="H75" s="102">
        <f>Y75+Z75+AB75</f>
        <v>249.37500000000003</v>
      </c>
      <c r="I75" s="31"/>
      <c r="J75" s="31"/>
      <c r="K75" s="31"/>
      <c r="L75" s="31"/>
      <c r="M75" s="122"/>
      <c r="N75" s="31"/>
      <c r="O75" s="31"/>
      <c r="P75" s="31"/>
      <c r="Q75" s="31"/>
      <c r="R75" s="31"/>
      <c r="S75" s="100"/>
      <c r="T75" s="100"/>
      <c r="U75" s="31">
        <v>17.325000000000003</v>
      </c>
      <c r="V75" s="31"/>
      <c r="W75" s="100"/>
      <c r="X75" s="100"/>
      <c r="Y75" s="150">
        <v>24.9375</v>
      </c>
      <c r="Z75" s="150">
        <v>86.25</v>
      </c>
      <c r="AA75" s="100"/>
      <c r="AB75" s="150">
        <v>138.18750000000003</v>
      </c>
      <c r="AC75" s="100"/>
      <c r="AD75" s="31"/>
      <c r="AE75" s="31"/>
      <c r="AF75" s="30"/>
    </row>
    <row r="76" spans="2:32" x14ac:dyDescent="0.25">
      <c r="B76" s="82">
        <v>71</v>
      </c>
      <c r="C76" s="27" t="s">
        <v>490</v>
      </c>
      <c r="D76" s="27" t="s">
        <v>22</v>
      </c>
      <c r="E76" s="17" t="s">
        <v>491</v>
      </c>
      <c r="F76" s="25" t="s">
        <v>20</v>
      </c>
      <c r="G76" s="26">
        <f>COUNT(I76:AE76)</f>
        <v>3</v>
      </c>
      <c r="H76" s="102">
        <f>SUM(I76:AE76)</f>
        <v>242.51250000000002</v>
      </c>
      <c r="I76" s="31"/>
      <c r="J76" s="31"/>
      <c r="K76" s="31"/>
      <c r="L76" s="31"/>
      <c r="M76" s="31"/>
      <c r="N76" s="122"/>
      <c r="O76" s="31"/>
      <c r="P76" s="31"/>
      <c r="Q76" s="31"/>
      <c r="R76" s="31"/>
      <c r="S76" s="150">
        <v>104.73750000000001</v>
      </c>
      <c r="T76" s="100"/>
      <c r="U76" s="150">
        <v>9.9</v>
      </c>
      <c r="V76" s="150">
        <v>127.875</v>
      </c>
      <c r="W76" s="100"/>
      <c r="X76" s="100"/>
      <c r="Y76" s="31"/>
      <c r="Z76" s="31"/>
      <c r="AA76" s="100"/>
      <c r="AB76" s="100"/>
      <c r="AC76" s="100"/>
      <c r="AD76" s="31"/>
      <c r="AE76" s="31"/>
      <c r="AF76" s="30"/>
    </row>
    <row r="77" spans="2:32" x14ac:dyDescent="0.25">
      <c r="B77" s="82">
        <v>72</v>
      </c>
      <c r="C77" s="27" t="s">
        <v>344</v>
      </c>
      <c r="D77" s="27" t="s">
        <v>345</v>
      </c>
      <c r="E77" s="17" t="s">
        <v>463</v>
      </c>
      <c r="F77" s="25" t="s">
        <v>7</v>
      </c>
      <c r="G77" s="26">
        <v>3</v>
      </c>
      <c r="H77" s="102">
        <f>J77+Q77+T77</f>
        <v>241.828125</v>
      </c>
      <c r="I77" s="31"/>
      <c r="J77" s="150">
        <v>101.06250000000001</v>
      </c>
      <c r="K77" s="31">
        <v>30.187500000000004</v>
      </c>
      <c r="L77" s="31">
        <v>25.200000000000003</v>
      </c>
      <c r="M77" s="31">
        <v>24.9375</v>
      </c>
      <c r="N77" s="31">
        <v>2.5</v>
      </c>
      <c r="O77" s="31">
        <v>6</v>
      </c>
      <c r="P77" s="122">
        <v>22.05</v>
      </c>
      <c r="Q77" s="150">
        <v>117.140625</v>
      </c>
      <c r="R77" s="31">
        <v>29.924999999999997</v>
      </c>
      <c r="S77" s="100"/>
      <c r="T77" s="150">
        <v>23.625</v>
      </c>
      <c r="U77" s="31"/>
      <c r="V77" s="31">
        <v>3.3000000000000003</v>
      </c>
      <c r="W77" s="100"/>
      <c r="X77" s="100"/>
      <c r="Y77" s="31"/>
      <c r="Z77" s="31"/>
      <c r="AA77" s="100"/>
      <c r="AB77" s="100"/>
      <c r="AC77" s="100"/>
      <c r="AD77" s="31"/>
      <c r="AE77" s="31"/>
      <c r="AF77" s="22"/>
    </row>
    <row r="78" spans="2:32" x14ac:dyDescent="0.25">
      <c r="B78" s="82">
        <v>73</v>
      </c>
      <c r="C78" s="27" t="s">
        <v>711</v>
      </c>
      <c r="D78" s="27" t="s">
        <v>712</v>
      </c>
      <c r="E78" s="17" t="s">
        <v>700</v>
      </c>
      <c r="F78" s="25" t="s">
        <v>77</v>
      </c>
      <c r="G78" s="26">
        <f>COUNT(I78:AE78)</f>
        <v>3</v>
      </c>
      <c r="H78" s="102">
        <f>SUM(I78:AE78)</f>
        <v>240.67500000000001</v>
      </c>
      <c r="I78" s="31"/>
      <c r="J78" s="31"/>
      <c r="K78" s="31"/>
      <c r="L78" s="31"/>
      <c r="M78" s="31"/>
      <c r="N78" s="31"/>
      <c r="O78" s="31"/>
      <c r="P78" s="31"/>
      <c r="Q78" s="122"/>
      <c r="R78" s="31"/>
      <c r="S78" s="100"/>
      <c r="T78" s="100"/>
      <c r="U78" s="31"/>
      <c r="V78" s="31"/>
      <c r="W78" s="100"/>
      <c r="X78" s="150">
        <v>28.050000000000004</v>
      </c>
      <c r="Y78" s="31"/>
      <c r="Z78" s="31"/>
      <c r="AA78" s="100"/>
      <c r="AB78" s="100"/>
      <c r="AC78" s="150">
        <v>14.175000000000001</v>
      </c>
      <c r="AD78" s="150">
        <v>198.45000000000002</v>
      </c>
      <c r="AE78" s="31"/>
      <c r="AF78" s="30"/>
    </row>
    <row r="79" spans="2:32" x14ac:dyDescent="0.25">
      <c r="B79" s="82">
        <v>74</v>
      </c>
      <c r="C79" s="89" t="s">
        <v>638</v>
      </c>
      <c r="D79" s="89" t="s">
        <v>327</v>
      </c>
      <c r="E79" s="90" t="s">
        <v>165</v>
      </c>
      <c r="F79" s="25" t="s">
        <v>3</v>
      </c>
      <c r="G79" s="26">
        <f>COUNT(I79:AE79)</f>
        <v>3</v>
      </c>
      <c r="H79" s="102">
        <f>SUM(I79:AE79)</f>
        <v>237.07500000000005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100"/>
      <c r="T79" s="100"/>
      <c r="U79" s="31"/>
      <c r="V79" s="151">
        <v>97.350000000000009</v>
      </c>
      <c r="W79" s="100"/>
      <c r="X79" s="150">
        <v>94.050000000000011</v>
      </c>
      <c r="Y79" s="31"/>
      <c r="Z79" s="31"/>
      <c r="AA79" s="100"/>
      <c r="AB79" s="100"/>
      <c r="AC79" s="150">
        <v>45.675000000000004</v>
      </c>
      <c r="AD79" s="31"/>
      <c r="AE79" s="31"/>
      <c r="AF79" s="28"/>
    </row>
    <row r="80" spans="2:32" x14ac:dyDescent="0.25">
      <c r="B80" s="82">
        <v>75</v>
      </c>
      <c r="C80" s="89" t="s">
        <v>757</v>
      </c>
      <c r="D80" s="89" t="s">
        <v>773</v>
      </c>
      <c r="E80" s="90" t="s">
        <v>758</v>
      </c>
      <c r="F80" s="25" t="s">
        <v>828</v>
      </c>
      <c r="G80" s="26">
        <f>COUNT(I80:AE80)</f>
        <v>3</v>
      </c>
      <c r="H80" s="102">
        <f>SUM(I80:AE80)</f>
        <v>236.2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100"/>
      <c r="T80" s="100"/>
      <c r="U80" s="31"/>
      <c r="V80" s="31"/>
      <c r="W80" s="100"/>
      <c r="X80" s="100"/>
      <c r="Y80" s="31"/>
      <c r="Z80" s="31"/>
      <c r="AA80" s="100">
        <v>145.75</v>
      </c>
      <c r="AB80" s="100">
        <v>49.5</v>
      </c>
      <c r="AC80" s="100">
        <v>40.950000000000003</v>
      </c>
      <c r="AD80" s="31"/>
      <c r="AE80" s="31"/>
      <c r="AF80" s="28"/>
    </row>
    <row r="81" spans="2:32" x14ac:dyDescent="0.25">
      <c r="B81" s="82">
        <v>76</v>
      </c>
      <c r="C81" s="89" t="s">
        <v>51</v>
      </c>
      <c r="D81" s="89" t="s">
        <v>52</v>
      </c>
      <c r="E81" s="90" t="s">
        <v>381</v>
      </c>
      <c r="F81" s="25" t="s">
        <v>4</v>
      </c>
      <c r="G81" s="26">
        <v>3</v>
      </c>
      <c r="H81" s="102">
        <f>L81+U81+X81</f>
        <v>234.80625000000001</v>
      </c>
      <c r="I81" s="31"/>
      <c r="J81" s="31"/>
      <c r="K81" s="31"/>
      <c r="L81" s="150">
        <v>101.98124999999999</v>
      </c>
      <c r="M81" s="31"/>
      <c r="N81" s="31"/>
      <c r="O81" s="31"/>
      <c r="P81" s="31"/>
      <c r="Q81" s="31"/>
      <c r="R81" s="122"/>
      <c r="S81" s="100"/>
      <c r="T81" s="100"/>
      <c r="U81" s="150">
        <v>47.025000000000006</v>
      </c>
      <c r="V81" s="122">
        <v>23.1</v>
      </c>
      <c r="W81" s="100"/>
      <c r="X81" s="150">
        <v>85.800000000000011</v>
      </c>
      <c r="Y81" s="31"/>
      <c r="Z81" s="31"/>
      <c r="AA81" s="100"/>
      <c r="AB81" s="100"/>
      <c r="AC81" s="100"/>
      <c r="AD81" s="31"/>
      <c r="AE81" s="31"/>
      <c r="AF81" s="28"/>
    </row>
    <row r="82" spans="2:32" x14ac:dyDescent="0.25">
      <c r="B82" s="82">
        <v>77</v>
      </c>
      <c r="C82" s="89" t="s">
        <v>591</v>
      </c>
      <c r="D82" s="89" t="s">
        <v>314</v>
      </c>
      <c r="E82" s="90" t="s">
        <v>592</v>
      </c>
      <c r="F82" s="25" t="s">
        <v>18</v>
      </c>
      <c r="G82" s="26">
        <f>COUNT(I82:AE82)</f>
        <v>3</v>
      </c>
      <c r="H82" s="102">
        <f>SUM(I82:AE82)</f>
        <v>230.93437499999999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100"/>
      <c r="T82" s="100"/>
      <c r="U82" s="150">
        <v>70.95</v>
      </c>
      <c r="V82" s="31"/>
      <c r="W82" s="100"/>
      <c r="X82" s="151">
        <v>33</v>
      </c>
      <c r="Y82" s="150">
        <v>126.984375</v>
      </c>
      <c r="Z82" s="31"/>
      <c r="AA82" s="100"/>
      <c r="AB82" s="100"/>
      <c r="AC82" s="100"/>
      <c r="AD82" s="31"/>
      <c r="AE82" s="31"/>
      <c r="AF82" s="28"/>
    </row>
    <row r="83" spans="2:32" x14ac:dyDescent="0.25">
      <c r="B83" s="82">
        <v>78</v>
      </c>
      <c r="C83" s="89" t="s">
        <v>320</v>
      </c>
      <c r="D83" s="89" t="s">
        <v>321</v>
      </c>
      <c r="E83" s="94" t="s">
        <v>268</v>
      </c>
      <c r="F83" s="25" t="s">
        <v>148</v>
      </c>
      <c r="G83" s="26">
        <v>3</v>
      </c>
      <c r="H83" s="102">
        <f>J83+L83+R83</f>
        <v>230.34375</v>
      </c>
      <c r="I83" s="31">
        <v>12.600000000000001</v>
      </c>
      <c r="J83" s="150">
        <v>45.28125</v>
      </c>
      <c r="K83" s="31">
        <v>24.9375</v>
      </c>
      <c r="L83" s="150">
        <v>36.225000000000001</v>
      </c>
      <c r="M83" s="31">
        <v>10.5</v>
      </c>
      <c r="N83" s="31">
        <v>33.75</v>
      </c>
      <c r="O83" s="31">
        <v>5</v>
      </c>
      <c r="P83" s="31">
        <v>10.5</v>
      </c>
      <c r="Q83" s="31">
        <v>31.500000000000004</v>
      </c>
      <c r="R83" s="150">
        <v>148.83750000000001</v>
      </c>
      <c r="S83" s="100"/>
      <c r="T83" s="100"/>
      <c r="U83" s="31"/>
      <c r="V83" s="31"/>
      <c r="W83" s="100"/>
      <c r="X83" s="100"/>
      <c r="Y83" s="31"/>
      <c r="Z83" s="31"/>
      <c r="AA83" s="100"/>
      <c r="AB83" s="100"/>
      <c r="AC83" s="100"/>
      <c r="AD83" s="31"/>
      <c r="AE83" s="31"/>
      <c r="AF83" s="23"/>
    </row>
    <row r="84" spans="2:32" x14ac:dyDescent="0.25">
      <c r="B84" s="82">
        <v>79</v>
      </c>
      <c r="C84" s="89" t="s">
        <v>117</v>
      </c>
      <c r="D84" s="89" t="s">
        <v>116</v>
      </c>
      <c r="E84" s="90" t="s">
        <v>380</v>
      </c>
      <c r="F84" s="25" t="s">
        <v>4</v>
      </c>
      <c r="G84" s="26">
        <v>3</v>
      </c>
      <c r="H84" s="102">
        <f>V84+W84+X84</f>
        <v>230.02500000000001</v>
      </c>
      <c r="I84" s="31"/>
      <c r="J84" s="31"/>
      <c r="K84" s="31"/>
      <c r="L84" s="31">
        <v>22.05</v>
      </c>
      <c r="M84" s="31"/>
      <c r="N84" s="31"/>
      <c r="O84" s="31"/>
      <c r="P84" s="31"/>
      <c r="Q84" s="31"/>
      <c r="R84" s="31"/>
      <c r="S84" s="100"/>
      <c r="T84" s="100"/>
      <c r="U84" s="31">
        <v>9.9</v>
      </c>
      <c r="V84" s="150">
        <v>61.875</v>
      </c>
      <c r="W84" s="150">
        <v>141.75</v>
      </c>
      <c r="X84" s="150">
        <v>26.400000000000002</v>
      </c>
      <c r="Y84" s="31"/>
      <c r="Z84" s="31"/>
      <c r="AA84" s="100"/>
      <c r="AB84" s="100"/>
      <c r="AC84" s="100"/>
      <c r="AD84" s="31"/>
      <c r="AE84" s="31"/>
      <c r="AF84" s="28"/>
    </row>
    <row r="85" spans="2:32" x14ac:dyDescent="0.25">
      <c r="B85" s="82">
        <v>80</v>
      </c>
      <c r="C85" s="89" t="s">
        <v>272</v>
      </c>
      <c r="D85" s="156" t="s">
        <v>273</v>
      </c>
      <c r="E85" s="90" t="s">
        <v>274</v>
      </c>
      <c r="F85" s="25" t="s">
        <v>7</v>
      </c>
      <c r="G85" s="26">
        <v>3</v>
      </c>
      <c r="H85" s="102">
        <f>I85+K85+T85</f>
        <v>215.38124999999999</v>
      </c>
      <c r="I85" s="150">
        <v>126.2625</v>
      </c>
      <c r="J85" s="31">
        <v>24.9375</v>
      </c>
      <c r="K85" s="150">
        <v>78.09375</v>
      </c>
      <c r="L85" s="31">
        <v>18.900000000000002</v>
      </c>
      <c r="M85" s="31">
        <v>14.4375</v>
      </c>
      <c r="N85" s="31"/>
      <c r="O85" s="31"/>
      <c r="P85" s="31">
        <v>23.625</v>
      </c>
      <c r="Q85" s="31">
        <v>53.812500000000007</v>
      </c>
      <c r="R85" s="31"/>
      <c r="S85" s="100"/>
      <c r="T85" s="150">
        <v>11.025</v>
      </c>
      <c r="U85" s="31"/>
      <c r="V85" s="31"/>
      <c r="W85" s="100"/>
      <c r="X85" s="100"/>
      <c r="Y85" s="31"/>
      <c r="Z85" s="31"/>
      <c r="AA85" s="100"/>
      <c r="AB85" s="123"/>
      <c r="AC85" s="100"/>
      <c r="AD85" s="31"/>
      <c r="AE85" s="31"/>
      <c r="AF85" s="23"/>
    </row>
    <row r="86" spans="2:32" x14ac:dyDescent="0.25">
      <c r="B86" s="82">
        <v>81</v>
      </c>
      <c r="C86" s="89" t="s">
        <v>706</v>
      </c>
      <c r="D86" s="89" t="s">
        <v>168</v>
      </c>
      <c r="E86" s="90" t="s">
        <v>700</v>
      </c>
      <c r="F86" s="25" t="s">
        <v>77</v>
      </c>
      <c r="G86" s="26">
        <v>3</v>
      </c>
      <c r="H86" s="102">
        <f>AC86+AB86+X86</f>
        <v>214.05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100"/>
      <c r="T86" s="100"/>
      <c r="U86" s="31"/>
      <c r="V86" s="31"/>
      <c r="W86" s="100"/>
      <c r="X86" s="150">
        <v>39.6</v>
      </c>
      <c r="Y86" s="31"/>
      <c r="Z86" s="31"/>
      <c r="AA86" s="100">
        <v>55</v>
      </c>
      <c r="AB86" s="150">
        <v>61.050000000000004</v>
      </c>
      <c r="AC86" s="150">
        <v>113.4</v>
      </c>
      <c r="AD86" s="31"/>
      <c r="AE86" s="31"/>
      <c r="AF86" s="28"/>
    </row>
    <row r="87" spans="2:32" x14ac:dyDescent="0.25">
      <c r="B87" s="82">
        <v>82</v>
      </c>
      <c r="C87" s="89" t="s">
        <v>278</v>
      </c>
      <c r="D87" s="89" t="s">
        <v>279</v>
      </c>
      <c r="E87" s="84" t="s">
        <v>277</v>
      </c>
      <c r="F87" s="25" t="s">
        <v>7</v>
      </c>
      <c r="G87" s="26">
        <v>3</v>
      </c>
      <c r="H87" s="102">
        <f>I87+Q87+V87</f>
        <v>207.02812499999999</v>
      </c>
      <c r="I87" s="150">
        <v>101.0625</v>
      </c>
      <c r="J87" s="122">
        <v>19.6875</v>
      </c>
      <c r="K87" s="31">
        <v>52.5</v>
      </c>
      <c r="L87" s="31">
        <v>68.90625</v>
      </c>
      <c r="M87" s="31">
        <v>6.5625</v>
      </c>
      <c r="N87" s="31">
        <v>20</v>
      </c>
      <c r="O87" s="31">
        <v>3</v>
      </c>
      <c r="P87" s="31">
        <v>19.95</v>
      </c>
      <c r="Q87" s="150">
        <v>80.390625</v>
      </c>
      <c r="R87" s="31">
        <v>55.125</v>
      </c>
      <c r="S87" s="100"/>
      <c r="T87" s="100"/>
      <c r="U87" s="31"/>
      <c r="V87" s="150">
        <v>25.575000000000003</v>
      </c>
      <c r="W87" s="100"/>
      <c r="X87" s="100"/>
      <c r="Y87" s="31"/>
      <c r="Z87" s="31"/>
      <c r="AA87" s="100"/>
      <c r="AB87" s="100"/>
      <c r="AC87" s="100"/>
      <c r="AD87" s="31"/>
      <c r="AE87" s="31"/>
      <c r="AF87" s="23"/>
    </row>
    <row r="88" spans="2:32" x14ac:dyDescent="0.25">
      <c r="B88" s="82">
        <v>83</v>
      </c>
      <c r="C88" s="83" t="s">
        <v>725</v>
      </c>
      <c r="D88" s="83" t="s">
        <v>726</v>
      </c>
      <c r="E88" s="84" t="s">
        <v>586</v>
      </c>
      <c r="F88" s="25" t="s">
        <v>18</v>
      </c>
      <c r="G88" s="26">
        <f>COUNT(I88:AE88)</f>
        <v>3</v>
      </c>
      <c r="H88" s="102">
        <f>SUM(I88:AE88)</f>
        <v>205.05937499999999</v>
      </c>
      <c r="I88" s="31"/>
      <c r="J88" s="31"/>
      <c r="K88" s="122"/>
      <c r="L88" s="31"/>
      <c r="M88" s="31"/>
      <c r="N88" s="31"/>
      <c r="O88" s="31"/>
      <c r="P88" s="31"/>
      <c r="Q88" s="31"/>
      <c r="R88" s="31"/>
      <c r="S88" s="100"/>
      <c r="T88" s="100"/>
      <c r="U88" s="31"/>
      <c r="V88" s="31"/>
      <c r="W88" s="100"/>
      <c r="X88" s="100"/>
      <c r="Y88" s="150">
        <v>63.984375</v>
      </c>
      <c r="Z88" s="150">
        <v>99</v>
      </c>
      <c r="AA88" s="100"/>
      <c r="AB88" s="150">
        <v>42.075000000000003</v>
      </c>
      <c r="AC88" s="100"/>
      <c r="AD88" s="31"/>
      <c r="AE88" s="31"/>
      <c r="AF88" s="28"/>
    </row>
    <row r="89" spans="2:32" x14ac:dyDescent="0.25">
      <c r="B89" s="82">
        <v>84</v>
      </c>
      <c r="C89" s="86" t="s">
        <v>219</v>
      </c>
      <c r="D89" s="86" t="s">
        <v>29</v>
      </c>
      <c r="E89" s="87" t="s">
        <v>383</v>
      </c>
      <c r="F89" s="25" t="s">
        <v>151</v>
      </c>
      <c r="G89" s="26">
        <v>3</v>
      </c>
      <c r="H89" s="102">
        <f>L89+U89+V89</f>
        <v>197.17500000000001</v>
      </c>
      <c r="I89" s="31"/>
      <c r="J89" s="31"/>
      <c r="K89" s="31"/>
      <c r="L89" s="151">
        <v>51.974999999999994</v>
      </c>
      <c r="M89" s="31"/>
      <c r="N89" s="31"/>
      <c r="O89" s="31"/>
      <c r="P89" s="31"/>
      <c r="Q89" s="31"/>
      <c r="R89" s="31"/>
      <c r="S89" s="100"/>
      <c r="T89" s="100"/>
      <c r="U89" s="150">
        <v>102.30000000000001</v>
      </c>
      <c r="V89" s="150">
        <v>42.900000000000006</v>
      </c>
      <c r="W89" s="100"/>
      <c r="X89" s="100">
        <v>42.900000000000006</v>
      </c>
      <c r="Y89" s="31"/>
      <c r="Z89" s="31"/>
      <c r="AA89" s="100"/>
      <c r="AB89" s="100"/>
      <c r="AC89" s="100"/>
      <c r="AD89" s="31"/>
      <c r="AE89" s="31"/>
      <c r="AF89" s="29"/>
    </row>
    <row r="90" spans="2:32" x14ac:dyDescent="0.25">
      <c r="B90" s="82">
        <v>85</v>
      </c>
      <c r="C90" s="27" t="s">
        <v>662</v>
      </c>
      <c r="D90" s="27" t="s">
        <v>656</v>
      </c>
      <c r="E90" s="17" t="s">
        <v>700</v>
      </c>
      <c r="F90" s="25" t="s">
        <v>77</v>
      </c>
      <c r="G90" s="26">
        <v>3</v>
      </c>
      <c r="H90" s="102">
        <f>X90+AA90+AB90</f>
        <v>196.90000000000003</v>
      </c>
      <c r="I90" s="31"/>
      <c r="J90" s="31"/>
      <c r="K90" s="31"/>
      <c r="L90" s="31"/>
      <c r="M90" s="31"/>
      <c r="N90" s="31"/>
      <c r="O90" s="31"/>
      <c r="P90" s="31"/>
      <c r="Q90" s="31"/>
      <c r="R90" s="122"/>
      <c r="S90" s="100"/>
      <c r="T90" s="100"/>
      <c r="U90" s="31"/>
      <c r="V90" s="31"/>
      <c r="W90" s="100">
        <v>45.28125</v>
      </c>
      <c r="X90" s="150">
        <v>59.400000000000006</v>
      </c>
      <c r="Y90" s="31"/>
      <c r="Z90" s="31"/>
      <c r="AA90" s="150">
        <v>63.25</v>
      </c>
      <c r="AB90" s="150">
        <v>74.250000000000014</v>
      </c>
      <c r="AC90" s="100">
        <v>6.3000000000000007</v>
      </c>
      <c r="AD90" s="31"/>
      <c r="AE90" s="31"/>
      <c r="AF90" s="30"/>
    </row>
    <row r="91" spans="2:32" x14ac:dyDescent="0.25">
      <c r="B91" s="82">
        <v>86</v>
      </c>
      <c r="C91" s="27" t="s">
        <v>610</v>
      </c>
      <c r="D91" s="27" t="s">
        <v>439</v>
      </c>
      <c r="E91" s="17" t="s">
        <v>694</v>
      </c>
      <c r="F91" s="25" t="s">
        <v>695</v>
      </c>
      <c r="G91" s="26">
        <v>3</v>
      </c>
      <c r="H91" s="102">
        <f>V91+W91+AB91</f>
        <v>192.45000000000002</v>
      </c>
      <c r="I91" s="31"/>
      <c r="J91" s="31"/>
      <c r="K91" s="31"/>
      <c r="L91" s="31"/>
      <c r="M91" s="122"/>
      <c r="N91" s="31"/>
      <c r="O91" s="31"/>
      <c r="P91" s="31"/>
      <c r="Q91" s="31"/>
      <c r="R91" s="31"/>
      <c r="S91" s="100"/>
      <c r="T91" s="100"/>
      <c r="U91" s="31">
        <v>39.6</v>
      </c>
      <c r="V91" s="150">
        <v>44.550000000000004</v>
      </c>
      <c r="W91" s="150">
        <v>81.900000000000006</v>
      </c>
      <c r="X91" s="100"/>
      <c r="Y91" s="31"/>
      <c r="Z91" s="31"/>
      <c r="AA91" s="100"/>
      <c r="AB91" s="150">
        <v>66</v>
      </c>
      <c r="AC91" s="100"/>
      <c r="AD91" s="31"/>
      <c r="AE91" s="31"/>
      <c r="AF91" s="30"/>
    </row>
    <row r="92" spans="2:32" x14ac:dyDescent="0.25">
      <c r="B92" s="82">
        <v>87</v>
      </c>
      <c r="C92" s="27" t="s">
        <v>760</v>
      </c>
      <c r="D92" s="27" t="s">
        <v>622</v>
      </c>
      <c r="E92" s="17" t="s">
        <v>758</v>
      </c>
      <c r="F92" s="25" t="s">
        <v>828</v>
      </c>
      <c r="G92" s="26">
        <v>3</v>
      </c>
      <c r="H92" s="102">
        <f>Z92+AA92+AB92</f>
        <v>189.22500000000002</v>
      </c>
      <c r="I92" s="31"/>
      <c r="J92" s="31"/>
      <c r="K92" s="31"/>
      <c r="L92" s="31"/>
      <c r="M92" s="31"/>
      <c r="N92" s="122"/>
      <c r="O92" s="31"/>
      <c r="P92" s="31"/>
      <c r="Q92" s="31"/>
      <c r="R92" s="31"/>
      <c r="S92" s="100"/>
      <c r="T92" s="100"/>
      <c r="U92" s="31"/>
      <c r="V92" s="31"/>
      <c r="W92" s="100"/>
      <c r="X92" s="100"/>
      <c r="Y92" s="31"/>
      <c r="Z92" s="150">
        <v>63</v>
      </c>
      <c r="AA92" s="150">
        <v>61.875000000000007</v>
      </c>
      <c r="AB92" s="150">
        <v>64.350000000000009</v>
      </c>
      <c r="AC92" s="100">
        <v>42.525000000000006</v>
      </c>
      <c r="AD92" s="31"/>
      <c r="AE92" s="31"/>
      <c r="AF92" s="30"/>
    </row>
    <row r="93" spans="2:32" x14ac:dyDescent="0.25">
      <c r="B93" s="82">
        <v>88</v>
      </c>
      <c r="C93" s="27" t="s">
        <v>454</v>
      </c>
      <c r="D93" s="27" t="s">
        <v>22</v>
      </c>
      <c r="E93" s="17" t="s">
        <v>453</v>
      </c>
      <c r="F93" s="25" t="s">
        <v>11</v>
      </c>
      <c r="G93" s="26">
        <v>3</v>
      </c>
      <c r="H93" s="102">
        <f>X93+U93+S93</f>
        <v>187.65</v>
      </c>
      <c r="I93" s="31"/>
      <c r="J93" s="31"/>
      <c r="K93" s="31"/>
      <c r="L93" s="31"/>
      <c r="M93" s="31"/>
      <c r="N93" s="31"/>
      <c r="O93" s="122"/>
      <c r="P93" s="31">
        <v>14.700000000000001</v>
      </c>
      <c r="Q93" s="31"/>
      <c r="R93" s="31"/>
      <c r="S93" s="150">
        <v>44.1</v>
      </c>
      <c r="T93" s="100">
        <v>15.75</v>
      </c>
      <c r="U93" s="150">
        <v>87.45</v>
      </c>
      <c r="V93" s="31"/>
      <c r="W93" s="100"/>
      <c r="X93" s="150">
        <v>56.100000000000009</v>
      </c>
      <c r="Y93" s="31"/>
      <c r="Z93" s="31"/>
      <c r="AA93" s="100"/>
      <c r="AB93" s="100"/>
      <c r="AC93" s="100"/>
      <c r="AD93" s="31"/>
      <c r="AE93" s="31"/>
      <c r="AF93" s="30"/>
    </row>
    <row r="94" spans="2:32" x14ac:dyDescent="0.25">
      <c r="B94" s="82">
        <v>89</v>
      </c>
      <c r="C94" s="27" t="s">
        <v>624</v>
      </c>
      <c r="D94" s="27" t="s">
        <v>339</v>
      </c>
      <c r="E94" s="17" t="s">
        <v>592</v>
      </c>
      <c r="F94" s="25" t="s">
        <v>18</v>
      </c>
      <c r="G94" s="152">
        <v>3</v>
      </c>
      <c r="H94" s="102">
        <f>LARGE(I94:AD94,1)+ LARGE(I94:AD94,2)+ LARGE(I94:AD94,3)</f>
        <v>185.77500000000001</v>
      </c>
      <c r="I94" s="31"/>
      <c r="J94" s="31"/>
      <c r="K94" s="31"/>
      <c r="L94" s="31"/>
      <c r="M94" s="31"/>
      <c r="N94" s="31"/>
      <c r="O94" s="31"/>
      <c r="P94" s="122"/>
      <c r="Q94" s="31"/>
      <c r="R94" s="31"/>
      <c r="S94" s="100"/>
      <c r="T94" s="100"/>
      <c r="U94" s="31">
        <v>23.1</v>
      </c>
      <c r="V94" s="31"/>
      <c r="W94" s="100">
        <v>28.35</v>
      </c>
      <c r="X94" s="150">
        <v>52.800000000000004</v>
      </c>
      <c r="Y94" s="31">
        <v>31.500000000000004</v>
      </c>
      <c r="Z94" s="150">
        <v>43.875</v>
      </c>
      <c r="AA94" s="100"/>
      <c r="AB94" s="150">
        <v>89.100000000000009</v>
      </c>
      <c r="AC94" s="100"/>
      <c r="AD94" s="31"/>
      <c r="AE94" s="31"/>
      <c r="AF94" s="30"/>
    </row>
    <row r="95" spans="2:32" x14ac:dyDescent="0.25">
      <c r="B95" s="82">
        <v>90</v>
      </c>
      <c r="C95" s="27" t="s">
        <v>66</v>
      </c>
      <c r="D95" s="27" t="s">
        <v>46</v>
      </c>
      <c r="E95" s="17" t="s">
        <v>382</v>
      </c>
      <c r="F95" s="25" t="s">
        <v>17</v>
      </c>
      <c r="G95" s="26">
        <v>3</v>
      </c>
      <c r="H95" s="102">
        <f>L95+P95+V95</f>
        <v>183</v>
      </c>
      <c r="I95" s="31"/>
      <c r="J95" s="31"/>
      <c r="K95" s="31"/>
      <c r="L95" s="150">
        <v>53.550000000000004</v>
      </c>
      <c r="M95" s="31"/>
      <c r="N95" s="31"/>
      <c r="O95" s="31"/>
      <c r="P95" s="150">
        <v>42</v>
      </c>
      <c r="Q95" s="122"/>
      <c r="R95" s="31">
        <v>18.900000000000002</v>
      </c>
      <c r="S95" s="100"/>
      <c r="T95" s="100"/>
      <c r="U95" s="31"/>
      <c r="V95" s="150">
        <v>87.45</v>
      </c>
      <c r="W95" s="100"/>
      <c r="X95" s="100"/>
      <c r="Y95" s="31"/>
      <c r="Z95" s="31"/>
      <c r="AA95" s="100"/>
      <c r="AB95" s="100"/>
      <c r="AC95" s="100"/>
      <c r="AD95" s="31"/>
      <c r="AE95" s="31"/>
      <c r="AF95" s="30"/>
    </row>
    <row r="96" spans="2:32" x14ac:dyDescent="0.25">
      <c r="B96" s="82">
        <v>91</v>
      </c>
      <c r="C96" s="27" t="s">
        <v>105</v>
      </c>
      <c r="D96" s="27" t="s">
        <v>22</v>
      </c>
      <c r="E96" s="17" t="s">
        <v>453</v>
      </c>
      <c r="F96" s="25" t="s">
        <v>11</v>
      </c>
      <c r="G96" s="26">
        <v>3</v>
      </c>
      <c r="H96" s="102">
        <f>S96+T96+U96</f>
        <v>182.77500000000001</v>
      </c>
      <c r="I96" s="31"/>
      <c r="J96" s="31"/>
      <c r="K96" s="31"/>
      <c r="L96" s="31"/>
      <c r="M96" s="31"/>
      <c r="N96" s="31"/>
      <c r="O96" s="31"/>
      <c r="P96" s="31">
        <v>21</v>
      </c>
      <c r="Q96" s="31"/>
      <c r="R96" s="31"/>
      <c r="S96" s="150">
        <v>34.650000000000006</v>
      </c>
      <c r="T96" s="150">
        <v>94.5</v>
      </c>
      <c r="U96" s="150">
        <v>53.625</v>
      </c>
      <c r="V96" s="122">
        <v>9.9</v>
      </c>
      <c r="W96" s="100"/>
      <c r="X96" s="100">
        <v>6.6000000000000005</v>
      </c>
      <c r="Y96" s="31"/>
      <c r="Z96" s="31"/>
      <c r="AA96" s="100"/>
      <c r="AB96" s="100"/>
      <c r="AC96" s="100"/>
      <c r="AD96" s="31"/>
      <c r="AE96" s="31"/>
      <c r="AF96" s="30"/>
    </row>
    <row r="97" spans="2:32" x14ac:dyDescent="0.25">
      <c r="B97" s="82">
        <v>92</v>
      </c>
      <c r="C97" s="83" t="s">
        <v>704</v>
      </c>
      <c r="D97" s="83" t="s">
        <v>522</v>
      </c>
      <c r="E97" s="84" t="s">
        <v>703</v>
      </c>
      <c r="F97" s="25" t="s">
        <v>18</v>
      </c>
      <c r="G97" s="26">
        <v>3</v>
      </c>
      <c r="H97" s="102">
        <f>X97+Y97+AB97</f>
        <v>182.32499999999999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100"/>
      <c r="T97" s="100"/>
      <c r="U97" s="31"/>
      <c r="V97" s="31"/>
      <c r="W97" s="100"/>
      <c r="X97" s="150">
        <v>46.2</v>
      </c>
      <c r="Y97" s="150">
        <v>28.875</v>
      </c>
      <c r="Z97" s="31"/>
      <c r="AA97" s="100"/>
      <c r="AB97" s="150">
        <v>107.25</v>
      </c>
      <c r="AC97" s="100">
        <v>16.537500000000001</v>
      </c>
      <c r="AD97" s="31"/>
      <c r="AE97" s="31"/>
      <c r="AF97" s="28"/>
    </row>
    <row r="98" spans="2:32" x14ac:dyDescent="0.25">
      <c r="B98" s="82">
        <v>93</v>
      </c>
      <c r="C98" s="86" t="s">
        <v>433</v>
      </c>
      <c r="D98" s="86" t="s">
        <v>38</v>
      </c>
      <c r="E98" s="87" t="s">
        <v>463</v>
      </c>
      <c r="F98" s="25" t="s">
        <v>7</v>
      </c>
      <c r="G98" s="26">
        <v>3</v>
      </c>
      <c r="H98" s="102">
        <f>M98+O98+V98</f>
        <v>175.72500000000002</v>
      </c>
      <c r="I98" s="31"/>
      <c r="J98" s="122"/>
      <c r="K98" s="31"/>
      <c r="L98" s="31"/>
      <c r="M98" s="150">
        <v>23.625000000000004</v>
      </c>
      <c r="N98" s="31">
        <v>5</v>
      </c>
      <c r="O98" s="150">
        <v>87.75</v>
      </c>
      <c r="P98" s="31"/>
      <c r="Q98" s="31"/>
      <c r="R98" s="31"/>
      <c r="S98" s="100"/>
      <c r="T98" s="100">
        <v>9.4500000000000011</v>
      </c>
      <c r="U98" s="31"/>
      <c r="V98" s="150">
        <v>64.350000000000009</v>
      </c>
      <c r="W98" s="100"/>
      <c r="X98" s="100"/>
      <c r="Y98" s="31"/>
      <c r="Z98" s="31"/>
      <c r="AA98" s="100"/>
      <c r="AB98" s="100"/>
      <c r="AC98" s="100"/>
      <c r="AD98" s="31"/>
      <c r="AE98" s="31"/>
      <c r="AF98" s="29"/>
    </row>
    <row r="99" spans="2:32" x14ac:dyDescent="0.25">
      <c r="B99" s="82">
        <v>94</v>
      </c>
      <c r="C99" s="27" t="s">
        <v>699</v>
      </c>
      <c r="D99" s="27" t="s">
        <v>34</v>
      </c>
      <c r="E99" s="17" t="s">
        <v>700</v>
      </c>
      <c r="F99" s="25" t="s">
        <v>77</v>
      </c>
      <c r="G99" s="26">
        <f>COUNT(I99:AE99)</f>
        <v>3</v>
      </c>
      <c r="H99" s="102">
        <f>SUM(I99:AE99)</f>
        <v>158.12500000000003</v>
      </c>
      <c r="I99" s="31"/>
      <c r="J99" s="31"/>
      <c r="K99" s="122"/>
      <c r="L99" s="31"/>
      <c r="M99" s="31"/>
      <c r="N99" s="31"/>
      <c r="O99" s="31"/>
      <c r="P99" s="31"/>
      <c r="Q99" s="31"/>
      <c r="R99" s="122"/>
      <c r="S99" s="100"/>
      <c r="T99" s="100"/>
      <c r="U99" s="31"/>
      <c r="V99" s="31"/>
      <c r="W99" s="100"/>
      <c r="X99" s="150">
        <v>64.350000000000009</v>
      </c>
      <c r="Y99" s="31"/>
      <c r="Z99" s="31"/>
      <c r="AA99" s="150">
        <v>67.375</v>
      </c>
      <c r="AB99" s="150">
        <v>26.400000000000002</v>
      </c>
      <c r="AC99" s="100"/>
      <c r="AD99" s="31"/>
      <c r="AE99" s="31"/>
      <c r="AF99" s="30"/>
    </row>
    <row r="100" spans="2:32" x14ac:dyDescent="0.25">
      <c r="B100" s="82">
        <v>95</v>
      </c>
      <c r="C100" s="27" t="s">
        <v>718</v>
      </c>
      <c r="D100" s="27" t="s">
        <v>86</v>
      </c>
      <c r="E100" s="17" t="s">
        <v>703</v>
      </c>
      <c r="F100" s="25" t="s">
        <v>18</v>
      </c>
      <c r="G100" s="26">
        <v>3</v>
      </c>
      <c r="H100" s="102">
        <f>Y100+Z100+AB100</f>
        <v>156.97500000000002</v>
      </c>
      <c r="I100" s="31"/>
      <c r="J100" s="31"/>
      <c r="K100" s="31"/>
      <c r="L100" s="122"/>
      <c r="M100" s="31"/>
      <c r="N100" s="31"/>
      <c r="O100" s="31"/>
      <c r="P100" s="31"/>
      <c r="Q100" s="31"/>
      <c r="R100" s="31"/>
      <c r="S100" s="100"/>
      <c r="T100" s="100"/>
      <c r="U100" s="31"/>
      <c r="V100" s="31"/>
      <c r="W100" s="100"/>
      <c r="X100" s="100">
        <v>3.3000000000000003</v>
      </c>
      <c r="Y100" s="150">
        <v>34.125</v>
      </c>
      <c r="Z100" s="150">
        <v>25.5</v>
      </c>
      <c r="AA100" s="100"/>
      <c r="AB100" s="150">
        <v>97.350000000000009</v>
      </c>
      <c r="AC100" s="100"/>
      <c r="AD100" s="31"/>
      <c r="AE100" s="31"/>
      <c r="AF100" s="30"/>
    </row>
    <row r="101" spans="2:32" x14ac:dyDescent="0.25">
      <c r="B101" s="82">
        <v>96</v>
      </c>
      <c r="C101" s="27" t="s">
        <v>525</v>
      </c>
      <c r="D101" s="27" t="s">
        <v>526</v>
      </c>
      <c r="E101" s="17" t="s">
        <v>478</v>
      </c>
      <c r="F101" s="25" t="s">
        <v>19</v>
      </c>
      <c r="G101" s="26">
        <f>COUNT(I101:AE101)</f>
        <v>3</v>
      </c>
      <c r="H101" s="102">
        <f>SUM(I101:AE101)</f>
        <v>155.45624999999998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150">
        <v>12.600000000000001</v>
      </c>
      <c r="T101" s="150">
        <v>109.85624999999999</v>
      </c>
      <c r="U101" s="31"/>
      <c r="V101" s="150">
        <v>33</v>
      </c>
      <c r="W101" s="100"/>
      <c r="X101" s="100"/>
      <c r="Y101" s="31"/>
      <c r="Z101" s="31"/>
      <c r="AA101" s="100"/>
      <c r="AB101" s="100"/>
      <c r="AC101" s="100"/>
      <c r="AD101" s="31"/>
      <c r="AE101" s="31"/>
      <c r="AF101" s="30"/>
    </row>
    <row r="102" spans="2:32" x14ac:dyDescent="0.25">
      <c r="B102" s="82">
        <v>97</v>
      </c>
      <c r="C102" s="27" t="s">
        <v>495</v>
      </c>
      <c r="D102" s="27" t="s">
        <v>38</v>
      </c>
      <c r="E102" s="17" t="s">
        <v>480</v>
      </c>
      <c r="F102" s="25" t="s">
        <v>264</v>
      </c>
      <c r="G102" s="26">
        <f>COUNT(I102:AE102)</f>
        <v>3</v>
      </c>
      <c r="H102" s="102">
        <f>SUM(I102:AE102)</f>
        <v>154.875</v>
      </c>
      <c r="I102" s="31"/>
      <c r="J102" s="31"/>
      <c r="K102" s="31"/>
      <c r="L102" s="31"/>
      <c r="M102" s="122"/>
      <c r="N102" s="31"/>
      <c r="O102" s="31"/>
      <c r="P102" s="31"/>
      <c r="Q102" s="31"/>
      <c r="R102" s="31"/>
      <c r="S102" s="150">
        <v>70.875</v>
      </c>
      <c r="T102" s="150">
        <v>3.1500000000000004</v>
      </c>
      <c r="U102" s="150">
        <v>80.850000000000009</v>
      </c>
      <c r="V102" s="31"/>
      <c r="W102" s="100"/>
      <c r="X102" s="100"/>
      <c r="Y102" s="31"/>
      <c r="Z102" s="31"/>
      <c r="AA102" s="100"/>
      <c r="AB102" s="100"/>
      <c r="AC102" s="100"/>
      <c r="AD102" s="31"/>
      <c r="AE102" s="31"/>
      <c r="AF102" s="30"/>
    </row>
    <row r="103" spans="2:32" x14ac:dyDescent="0.25">
      <c r="B103" s="82">
        <v>98</v>
      </c>
      <c r="C103" s="89" t="s">
        <v>587</v>
      </c>
      <c r="D103" s="89" t="s">
        <v>294</v>
      </c>
      <c r="E103" s="90" t="s">
        <v>165</v>
      </c>
      <c r="F103" s="25" t="s">
        <v>3</v>
      </c>
      <c r="G103" s="26">
        <f>COUNT(I103:AE103)</f>
        <v>3</v>
      </c>
      <c r="H103" s="102">
        <f>SUM(I103:AE103)</f>
        <v>153.45000000000002</v>
      </c>
      <c r="I103" s="31"/>
      <c r="J103" s="31"/>
      <c r="K103" s="31"/>
      <c r="L103" s="31"/>
      <c r="M103" s="31"/>
      <c r="N103" s="122"/>
      <c r="O103" s="31"/>
      <c r="P103" s="31"/>
      <c r="Q103" s="31"/>
      <c r="R103" s="31"/>
      <c r="S103" s="100"/>
      <c r="T103" s="100"/>
      <c r="U103" s="150">
        <v>84.15</v>
      </c>
      <c r="V103" s="31"/>
      <c r="W103" s="100"/>
      <c r="X103" s="150">
        <v>16.5</v>
      </c>
      <c r="Y103" s="31"/>
      <c r="Z103" s="31"/>
      <c r="AA103" s="100"/>
      <c r="AB103" s="150">
        <v>52.800000000000004</v>
      </c>
      <c r="AC103" s="100"/>
      <c r="AD103" s="31"/>
      <c r="AE103" s="31"/>
      <c r="AF103" s="28"/>
    </row>
    <row r="104" spans="2:32" x14ac:dyDescent="0.25">
      <c r="B104" s="82">
        <v>99</v>
      </c>
      <c r="C104" s="89" t="s">
        <v>516</v>
      </c>
      <c r="D104" s="89" t="s">
        <v>23</v>
      </c>
      <c r="E104" s="90" t="s">
        <v>481</v>
      </c>
      <c r="F104" s="25" t="s">
        <v>20</v>
      </c>
      <c r="G104" s="26">
        <f>COUNT(I104:AE104)</f>
        <v>3</v>
      </c>
      <c r="H104" s="102">
        <f>SUM(I104:AE104)</f>
        <v>147.30000000000001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150">
        <v>25.200000000000003</v>
      </c>
      <c r="T104" s="100"/>
      <c r="U104" s="150">
        <v>72.600000000000009</v>
      </c>
      <c r="V104" s="150">
        <v>49.5</v>
      </c>
      <c r="W104" s="100"/>
      <c r="X104" s="100"/>
      <c r="Y104" s="31"/>
      <c r="Z104" s="31"/>
      <c r="AA104" s="100"/>
      <c r="AB104" s="100"/>
      <c r="AC104" s="100"/>
      <c r="AD104" s="31"/>
      <c r="AE104" s="31"/>
      <c r="AF104" s="28"/>
    </row>
    <row r="105" spans="2:32" x14ac:dyDescent="0.25">
      <c r="B105" s="82">
        <v>100</v>
      </c>
      <c r="C105" s="89" t="s">
        <v>370</v>
      </c>
      <c r="D105" s="89" t="s">
        <v>371</v>
      </c>
      <c r="E105" s="90" t="s">
        <v>287</v>
      </c>
      <c r="F105" s="25" t="s">
        <v>7</v>
      </c>
      <c r="G105" s="26">
        <v>3</v>
      </c>
      <c r="H105" s="102">
        <f>L105+N105+T105</f>
        <v>145.6875</v>
      </c>
      <c r="I105" s="31"/>
      <c r="J105" s="31"/>
      <c r="K105" s="31">
        <v>15.750000000000002</v>
      </c>
      <c r="L105" s="150">
        <v>45.675000000000004</v>
      </c>
      <c r="M105" s="31">
        <v>17.0625</v>
      </c>
      <c r="N105" s="150">
        <v>59.0625</v>
      </c>
      <c r="O105" s="31">
        <v>9</v>
      </c>
      <c r="P105" s="31"/>
      <c r="Q105" s="31">
        <v>23.625000000000004</v>
      </c>
      <c r="R105" s="31">
        <v>6.3000000000000007</v>
      </c>
      <c r="S105" s="100"/>
      <c r="T105" s="150">
        <v>40.950000000000003</v>
      </c>
      <c r="U105" s="31"/>
      <c r="V105" s="31"/>
      <c r="W105" s="100"/>
      <c r="X105" s="100"/>
      <c r="Y105" s="31"/>
      <c r="Z105" s="31"/>
      <c r="AA105" s="100"/>
      <c r="AB105" s="100"/>
      <c r="AC105" s="100"/>
      <c r="AD105" s="31"/>
      <c r="AE105" s="31"/>
      <c r="AF105" s="28"/>
    </row>
    <row r="106" spans="2:32" x14ac:dyDescent="0.25">
      <c r="B106" s="82">
        <v>101</v>
      </c>
      <c r="C106" s="89" t="s">
        <v>701</v>
      </c>
      <c r="D106" s="89" t="s">
        <v>702</v>
      </c>
      <c r="E106" s="90" t="s">
        <v>703</v>
      </c>
      <c r="F106" s="25" t="s">
        <v>18</v>
      </c>
      <c r="G106" s="26">
        <f>COUNT(I106:AE106)</f>
        <v>3</v>
      </c>
      <c r="H106" s="102">
        <f>SUM(I106:AE106)</f>
        <v>142.42500000000001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100"/>
      <c r="T106" s="100"/>
      <c r="U106" s="31"/>
      <c r="V106" s="31"/>
      <c r="W106" s="100"/>
      <c r="X106" s="150">
        <v>61.050000000000004</v>
      </c>
      <c r="Y106" s="150">
        <v>42</v>
      </c>
      <c r="Z106" s="31"/>
      <c r="AA106" s="100"/>
      <c r="AB106" s="100"/>
      <c r="AC106" s="150">
        <v>39.375</v>
      </c>
      <c r="AD106" s="31"/>
      <c r="AE106" s="31"/>
      <c r="AF106" s="28"/>
    </row>
    <row r="107" spans="2:32" x14ac:dyDescent="0.25">
      <c r="B107" s="82">
        <v>102</v>
      </c>
      <c r="C107" s="89" t="s">
        <v>584</v>
      </c>
      <c r="D107" s="89" t="s">
        <v>585</v>
      </c>
      <c r="E107" s="90" t="s">
        <v>586</v>
      </c>
      <c r="F107" s="25" t="s">
        <v>18</v>
      </c>
      <c r="G107" s="26">
        <v>3</v>
      </c>
      <c r="H107" s="102">
        <f>U107+Y107+Z107</f>
        <v>140.55000000000001</v>
      </c>
      <c r="I107" s="31"/>
      <c r="J107" s="31"/>
      <c r="K107" s="122"/>
      <c r="L107" s="31"/>
      <c r="M107" s="31"/>
      <c r="N107" s="31"/>
      <c r="O107" s="31"/>
      <c r="P107" s="31"/>
      <c r="Q107" s="31"/>
      <c r="R107" s="31"/>
      <c r="S107" s="100"/>
      <c r="T107" s="100"/>
      <c r="U107" s="150">
        <v>85.800000000000011</v>
      </c>
      <c r="V107" s="31"/>
      <c r="W107" s="100"/>
      <c r="X107" s="100"/>
      <c r="Y107" s="150">
        <v>21</v>
      </c>
      <c r="Z107" s="150">
        <v>33.75</v>
      </c>
      <c r="AA107" s="100"/>
      <c r="AB107" s="100">
        <v>6.6000000000000005</v>
      </c>
      <c r="AC107" s="100"/>
      <c r="AD107" s="31"/>
      <c r="AE107" s="31"/>
      <c r="AF107" s="28"/>
    </row>
    <row r="108" spans="2:32" x14ac:dyDescent="0.25">
      <c r="B108" s="82">
        <v>103</v>
      </c>
      <c r="C108" s="89" t="s">
        <v>577</v>
      </c>
      <c r="D108" s="89" t="s">
        <v>283</v>
      </c>
      <c r="E108" s="90" t="s">
        <v>694</v>
      </c>
      <c r="F108" s="25" t="s">
        <v>695</v>
      </c>
      <c r="G108" s="26">
        <v>3</v>
      </c>
      <c r="H108" s="102">
        <f>U108+X108+AB108</f>
        <v>140.25000000000003</v>
      </c>
      <c r="I108" s="31"/>
      <c r="J108" s="31"/>
      <c r="K108" s="31"/>
      <c r="L108" s="122"/>
      <c r="M108" s="31"/>
      <c r="N108" s="31"/>
      <c r="O108" s="31"/>
      <c r="P108" s="31"/>
      <c r="Q108" s="31"/>
      <c r="R108" s="31"/>
      <c r="S108" s="100"/>
      <c r="T108" s="100"/>
      <c r="U108" s="150">
        <v>97.350000000000009</v>
      </c>
      <c r="V108" s="31"/>
      <c r="W108" s="100">
        <v>17.325000000000003</v>
      </c>
      <c r="X108" s="150">
        <v>23.1</v>
      </c>
      <c r="Y108" s="31"/>
      <c r="Z108" s="31"/>
      <c r="AA108" s="100"/>
      <c r="AB108" s="150">
        <v>19.8</v>
      </c>
      <c r="AC108" s="100"/>
      <c r="AD108" s="31"/>
      <c r="AE108" s="31"/>
      <c r="AF108" s="28"/>
    </row>
    <row r="109" spans="2:32" x14ac:dyDescent="0.25">
      <c r="B109" s="82">
        <v>104</v>
      </c>
      <c r="C109" s="89" t="s">
        <v>30</v>
      </c>
      <c r="D109" s="89" t="s">
        <v>31</v>
      </c>
      <c r="E109" s="90" t="s">
        <v>152</v>
      </c>
      <c r="F109" s="25" t="s">
        <v>7</v>
      </c>
      <c r="G109" s="26">
        <v>3</v>
      </c>
      <c r="H109" s="102">
        <f>N109+R109+V109</f>
        <v>139.48125000000002</v>
      </c>
      <c r="I109" s="31">
        <v>15.75</v>
      </c>
      <c r="J109" s="31">
        <v>21</v>
      </c>
      <c r="K109" s="31"/>
      <c r="L109" s="31">
        <v>29.924999999999997</v>
      </c>
      <c r="M109" s="31">
        <v>11.812500000000002</v>
      </c>
      <c r="N109" s="150">
        <v>42.65625</v>
      </c>
      <c r="O109" s="31">
        <v>14</v>
      </c>
      <c r="P109" s="31">
        <v>17.850000000000001</v>
      </c>
      <c r="Q109" s="31">
        <v>13.125</v>
      </c>
      <c r="R109" s="151">
        <v>45.675000000000004</v>
      </c>
      <c r="S109" s="100"/>
      <c r="T109" s="100">
        <v>25.987499999999997</v>
      </c>
      <c r="U109" s="31"/>
      <c r="V109" s="150">
        <v>51.150000000000006</v>
      </c>
      <c r="W109" s="100"/>
      <c r="X109" s="100"/>
      <c r="Y109" s="31"/>
      <c r="Z109" s="31"/>
      <c r="AA109" s="100"/>
      <c r="AB109" s="100"/>
      <c r="AC109" s="100"/>
      <c r="AD109" s="31"/>
      <c r="AE109" s="31"/>
      <c r="AF109" s="23"/>
    </row>
    <row r="110" spans="2:32" x14ac:dyDescent="0.25">
      <c r="B110" s="82">
        <v>105</v>
      </c>
      <c r="C110" s="89" t="s">
        <v>733</v>
      </c>
      <c r="D110" s="89" t="s">
        <v>337</v>
      </c>
      <c r="E110" s="90" t="s">
        <v>822</v>
      </c>
      <c r="F110" s="25" t="s">
        <v>18</v>
      </c>
      <c r="G110" s="26">
        <f>COUNT(I110:AE110)</f>
        <v>3</v>
      </c>
      <c r="H110" s="102">
        <f>SUM(I110:AE110)</f>
        <v>139.05000000000001</v>
      </c>
      <c r="I110" s="31"/>
      <c r="J110" s="31"/>
      <c r="K110" s="31"/>
      <c r="L110" s="31"/>
      <c r="M110" s="122"/>
      <c r="N110" s="31"/>
      <c r="O110" s="31"/>
      <c r="P110" s="31"/>
      <c r="Q110" s="31"/>
      <c r="R110" s="122"/>
      <c r="S110" s="100"/>
      <c r="T110" s="100"/>
      <c r="U110" s="31"/>
      <c r="V110" s="31"/>
      <c r="W110" s="100"/>
      <c r="X110" s="100"/>
      <c r="Y110" s="150">
        <v>43.3125</v>
      </c>
      <c r="Z110" s="150">
        <v>51.1875</v>
      </c>
      <c r="AA110" s="100"/>
      <c r="AB110" s="150">
        <v>44.550000000000004</v>
      </c>
      <c r="AC110" s="100"/>
      <c r="AD110" s="31"/>
      <c r="AE110" s="31"/>
      <c r="AF110" s="28"/>
    </row>
    <row r="111" spans="2:32" x14ac:dyDescent="0.25">
      <c r="B111" s="82">
        <v>106</v>
      </c>
      <c r="C111" s="89" t="s">
        <v>140</v>
      </c>
      <c r="D111" s="89" t="s">
        <v>21</v>
      </c>
      <c r="E111" s="84" t="s">
        <v>693</v>
      </c>
      <c r="F111" s="91" t="s">
        <v>75</v>
      </c>
      <c r="G111" s="26">
        <f>COUNT(I111:AE111)</f>
        <v>3</v>
      </c>
      <c r="H111" s="102">
        <f>SUM(I111:AE111)</f>
        <v>132.58750000000001</v>
      </c>
      <c r="I111" s="31"/>
      <c r="J111" s="31"/>
      <c r="K111" s="31"/>
      <c r="L111" s="31"/>
      <c r="M111" s="31"/>
      <c r="N111" s="31"/>
      <c r="O111" s="31"/>
      <c r="P111" s="31"/>
      <c r="Q111" s="122"/>
      <c r="R111" s="31"/>
      <c r="S111" s="100"/>
      <c r="T111" s="100"/>
      <c r="U111" s="31"/>
      <c r="V111" s="31"/>
      <c r="W111" s="100"/>
      <c r="X111" s="150">
        <v>75.900000000000006</v>
      </c>
      <c r="Y111" s="150">
        <v>22.3125</v>
      </c>
      <c r="Z111" s="31"/>
      <c r="AA111" s="150">
        <v>34.375000000000007</v>
      </c>
      <c r="AB111" s="100"/>
      <c r="AC111" s="100"/>
      <c r="AD111" s="31"/>
      <c r="AE111" s="31"/>
      <c r="AF111" s="28"/>
    </row>
    <row r="112" spans="2:32" x14ac:dyDescent="0.25">
      <c r="B112" s="82">
        <v>107</v>
      </c>
      <c r="C112" s="83" t="s">
        <v>356</v>
      </c>
      <c r="D112" s="83" t="s">
        <v>357</v>
      </c>
      <c r="E112" s="84" t="s">
        <v>434</v>
      </c>
      <c r="F112" s="85" t="s">
        <v>7</v>
      </c>
      <c r="G112" s="26">
        <v>3</v>
      </c>
      <c r="H112" s="102">
        <f>N112+Q112+V112</f>
        <v>132.38749999999999</v>
      </c>
      <c r="I112" s="31"/>
      <c r="J112" s="31">
        <v>11.812500000000002</v>
      </c>
      <c r="K112" s="31">
        <v>21</v>
      </c>
      <c r="L112" s="31"/>
      <c r="M112" s="31"/>
      <c r="N112" s="150">
        <v>68.75</v>
      </c>
      <c r="O112" s="31"/>
      <c r="P112" s="31"/>
      <c r="Q112" s="150">
        <v>38.0625</v>
      </c>
      <c r="R112" s="31">
        <v>1.5750000000000002</v>
      </c>
      <c r="S112" s="100"/>
      <c r="T112" s="100"/>
      <c r="U112" s="122"/>
      <c r="V112" s="150">
        <v>25.575000000000003</v>
      </c>
      <c r="W112" s="100"/>
      <c r="X112" s="100"/>
      <c r="Y112" s="31"/>
      <c r="Z112" s="31"/>
      <c r="AA112" s="100"/>
      <c r="AB112" s="100"/>
      <c r="AC112" s="100"/>
      <c r="AD112" s="31"/>
      <c r="AE112" s="31"/>
      <c r="AF112" s="23"/>
    </row>
    <row r="113" spans="1:32" x14ac:dyDescent="0.25">
      <c r="B113" s="82">
        <v>108</v>
      </c>
      <c r="C113" s="86" t="s">
        <v>507</v>
      </c>
      <c r="D113" s="86" t="s">
        <v>57</v>
      </c>
      <c r="E113" s="87" t="s">
        <v>481</v>
      </c>
      <c r="F113" s="85" t="s">
        <v>20</v>
      </c>
      <c r="G113" s="26">
        <v>3</v>
      </c>
      <c r="H113" s="102">
        <f>S113+U113+X113</f>
        <v>130.875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150">
        <v>40.950000000000003</v>
      </c>
      <c r="T113" s="100"/>
      <c r="U113" s="150">
        <v>53.625</v>
      </c>
      <c r="V113" s="122">
        <v>28.050000000000004</v>
      </c>
      <c r="W113" s="100"/>
      <c r="X113" s="150">
        <v>36.300000000000004</v>
      </c>
      <c r="Y113" s="31"/>
      <c r="Z113" s="31"/>
      <c r="AA113" s="100"/>
      <c r="AB113" s="100"/>
      <c r="AC113" s="100"/>
      <c r="AD113" s="31"/>
      <c r="AE113" s="31"/>
      <c r="AF113" s="29"/>
    </row>
    <row r="114" spans="1:32" x14ac:dyDescent="0.25">
      <c r="B114" s="82">
        <v>109</v>
      </c>
      <c r="C114" s="27" t="s">
        <v>503</v>
      </c>
      <c r="D114" s="27" t="s">
        <v>22</v>
      </c>
      <c r="E114" s="17" t="s">
        <v>480</v>
      </c>
      <c r="F114" s="85" t="s">
        <v>264</v>
      </c>
      <c r="G114" s="26">
        <f>COUNT(I114:AE114)</f>
        <v>3</v>
      </c>
      <c r="H114" s="102">
        <f>SUM(I114:AE114)</f>
        <v>126.22500000000002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150">
        <v>47.25</v>
      </c>
      <c r="T114" s="150">
        <v>4.7250000000000005</v>
      </c>
      <c r="U114" s="150">
        <v>74.250000000000014</v>
      </c>
      <c r="V114" s="31"/>
      <c r="W114" s="100"/>
      <c r="X114" s="100"/>
      <c r="Y114" s="31"/>
      <c r="Z114" s="31"/>
      <c r="AA114" s="100"/>
      <c r="AB114" s="100"/>
      <c r="AC114" s="100"/>
      <c r="AD114" s="31"/>
      <c r="AE114" s="31"/>
      <c r="AF114" s="30"/>
    </row>
    <row r="115" spans="1:32" x14ac:dyDescent="0.25">
      <c r="B115" s="82">
        <v>110</v>
      </c>
      <c r="C115" s="27" t="s">
        <v>483</v>
      </c>
      <c r="D115" s="27" t="s">
        <v>515</v>
      </c>
      <c r="E115" s="93" t="s">
        <v>481</v>
      </c>
      <c r="F115" s="85" t="s">
        <v>20</v>
      </c>
      <c r="G115" s="26">
        <v>3</v>
      </c>
      <c r="H115" s="102">
        <f>S115+U115+X115</f>
        <v>124.87500000000001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150">
        <v>28.35</v>
      </c>
      <c r="T115" s="123"/>
      <c r="U115" s="150">
        <v>76.725000000000009</v>
      </c>
      <c r="V115" s="31">
        <v>18.150000000000002</v>
      </c>
      <c r="W115" s="100"/>
      <c r="X115" s="150">
        <v>19.8</v>
      </c>
      <c r="Y115" s="31"/>
      <c r="Z115" s="31"/>
      <c r="AA115" s="100"/>
      <c r="AB115" s="100"/>
      <c r="AC115" s="100"/>
      <c r="AD115" s="31"/>
      <c r="AE115" s="31"/>
      <c r="AF115" s="30"/>
    </row>
    <row r="116" spans="1:32" x14ac:dyDescent="0.25">
      <c r="B116" s="82">
        <v>111</v>
      </c>
      <c r="C116" s="27" t="s">
        <v>747</v>
      </c>
      <c r="D116" s="27" t="s">
        <v>748</v>
      </c>
      <c r="E116" s="17" t="s">
        <v>565</v>
      </c>
      <c r="F116" s="85" t="s">
        <v>156</v>
      </c>
      <c r="G116" s="26">
        <f>COUNT(I116:AE116)</f>
        <v>3</v>
      </c>
      <c r="H116" s="102">
        <f>SUM(I116:AE116)</f>
        <v>122.5125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100"/>
      <c r="T116" s="100"/>
      <c r="U116" s="122"/>
      <c r="V116" s="31"/>
      <c r="W116" s="100"/>
      <c r="X116" s="100"/>
      <c r="Y116" s="150">
        <v>14.4375</v>
      </c>
      <c r="Z116" s="31"/>
      <c r="AA116" s="150">
        <v>37.125</v>
      </c>
      <c r="AB116" s="150">
        <v>70.95</v>
      </c>
      <c r="AC116" s="100"/>
      <c r="AD116" s="31"/>
      <c r="AE116" s="31"/>
      <c r="AF116" s="30"/>
    </row>
    <row r="117" spans="1:32" x14ac:dyDescent="0.25">
      <c r="B117" s="82">
        <v>112</v>
      </c>
      <c r="C117" s="27" t="s">
        <v>523</v>
      </c>
      <c r="D117" s="27" t="s">
        <v>22</v>
      </c>
      <c r="E117" s="17" t="s">
        <v>480</v>
      </c>
      <c r="F117" s="85" t="s">
        <v>264</v>
      </c>
      <c r="G117" s="26">
        <f>COUNT(I117:AE117)</f>
        <v>3</v>
      </c>
      <c r="H117" s="102">
        <f>SUM(I117:AE117)</f>
        <v>121.35000000000001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150">
        <v>15.75</v>
      </c>
      <c r="T117" s="100"/>
      <c r="U117" s="150">
        <v>94.050000000000011</v>
      </c>
      <c r="V117" s="151">
        <v>11.55</v>
      </c>
      <c r="W117" s="100"/>
      <c r="X117" s="100"/>
      <c r="Y117" s="31"/>
      <c r="Z117" s="31"/>
      <c r="AA117" s="100"/>
      <c r="AB117" s="100"/>
      <c r="AC117" s="100"/>
      <c r="AD117" s="31"/>
      <c r="AE117" s="31"/>
      <c r="AF117" s="30"/>
    </row>
    <row r="118" spans="1:32" x14ac:dyDescent="0.25">
      <c r="B118" s="82">
        <v>113</v>
      </c>
      <c r="C118" s="27" t="s">
        <v>414</v>
      </c>
      <c r="D118" s="27" t="s">
        <v>25</v>
      </c>
      <c r="E118" s="17" t="s">
        <v>408</v>
      </c>
      <c r="F118" s="85" t="s">
        <v>148</v>
      </c>
      <c r="G118" s="26">
        <f>COUNT(I118:AE118)</f>
        <v>3</v>
      </c>
      <c r="H118" s="102">
        <f>SUM(I118:AE118)</f>
        <v>116.66249999999999</v>
      </c>
      <c r="I118" s="31"/>
      <c r="J118" s="31"/>
      <c r="K118" s="31"/>
      <c r="L118" s="31"/>
      <c r="M118" s="31"/>
      <c r="N118" s="31"/>
      <c r="O118" s="31"/>
      <c r="P118" s="31"/>
      <c r="Q118" s="150">
        <v>45.9375</v>
      </c>
      <c r="R118" s="150">
        <v>39.375</v>
      </c>
      <c r="S118" s="100"/>
      <c r="T118" s="100"/>
      <c r="U118" s="31"/>
      <c r="V118" s="150">
        <v>31.35</v>
      </c>
      <c r="W118" s="100"/>
      <c r="X118" s="100"/>
      <c r="Y118" s="31"/>
      <c r="Z118" s="31"/>
      <c r="AA118" s="100"/>
      <c r="AB118" s="100"/>
      <c r="AC118" s="100"/>
      <c r="AD118" s="31"/>
      <c r="AE118" s="31"/>
      <c r="AF118" s="30"/>
    </row>
    <row r="119" spans="1:32" x14ac:dyDescent="0.25">
      <c r="B119" s="82">
        <v>114</v>
      </c>
      <c r="C119" s="89" t="s">
        <v>715</v>
      </c>
      <c r="D119" s="89" t="s">
        <v>57</v>
      </c>
      <c r="E119" s="90" t="s">
        <v>703</v>
      </c>
      <c r="F119" s="91" t="s">
        <v>18</v>
      </c>
      <c r="G119" s="26">
        <f>COUNT(I119:AE119)</f>
        <v>3</v>
      </c>
      <c r="H119" s="102">
        <f>SUM(I119:AE119)</f>
        <v>116.10000000000002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122"/>
      <c r="S119" s="100"/>
      <c r="T119" s="100"/>
      <c r="U119" s="31"/>
      <c r="V119" s="31"/>
      <c r="W119" s="100"/>
      <c r="X119" s="150">
        <v>14.850000000000001</v>
      </c>
      <c r="Y119" s="150">
        <v>10.5</v>
      </c>
      <c r="Z119" s="31"/>
      <c r="AA119" s="100"/>
      <c r="AB119" s="150">
        <v>90.750000000000014</v>
      </c>
      <c r="AC119" s="100"/>
      <c r="AD119" s="31"/>
      <c r="AE119" s="31"/>
      <c r="AF119" s="28"/>
    </row>
    <row r="120" spans="1:32" x14ac:dyDescent="0.25">
      <c r="B120" s="82">
        <v>115</v>
      </c>
      <c r="C120" s="89" t="s">
        <v>609</v>
      </c>
      <c r="D120" s="89" t="s">
        <v>363</v>
      </c>
      <c r="E120" s="90" t="s">
        <v>694</v>
      </c>
      <c r="F120" s="91" t="s">
        <v>695</v>
      </c>
      <c r="G120" s="26">
        <f>COUNT(I120:AE120)</f>
        <v>3</v>
      </c>
      <c r="H120" s="102">
        <f>SUM(I120:AE120)</f>
        <v>111.30000000000001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100"/>
      <c r="T120" s="100"/>
      <c r="U120" s="150">
        <v>41.250000000000007</v>
      </c>
      <c r="V120" s="31"/>
      <c r="W120" s="150">
        <v>18.900000000000002</v>
      </c>
      <c r="X120" s="100"/>
      <c r="Y120" s="31"/>
      <c r="Z120" s="31"/>
      <c r="AA120" s="100"/>
      <c r="AB120" s="150">
        <v>51.150000000000006</v>
      </c>
      <c r="AC120" s="100"/>
      <c r="AD120" s="31"/>
      <c r="AE120" s="31"/>
      <c r="AF120" s="28"/>
    </row>
    <row r="121" spans="1:32" x14ac:dyDescent="0.25">
      <c r="B121" s="82">
        <v>116</v>
      </c>
      <c r="C121" s="89" t="s">
        <v>588</v>
      </c>
      <c r="D121" s="89" t="s">
        <v>365</v>
      </c>
      <c r="E121" s="90" t="s">
        <v>683</v>
      </c>
      <c r="F121" s="91" t="s">
        <v>18</v>
      </c>
      <c r="G121" s="26">
        <f>COUNT(I121:AE121)</f>
        <v>3</v>
      </c>
      <c r="H121" s="102">
        <f>SUM(I121:AE121)</f>
        <v>110.5125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100"/>
      <c r="T121" s="100"/>
      <c r="U121" s="150">
        <v>79.2</v>
      </c>
      <c r="V121" s="31"/>
      <c r="W121" s="100"/>
      <c r="X121" s="100"/>
      <c r="Y121" s="150">
        <v>11.812500000000002</v>
      </c>
      <c r="Z121" s="150">
        <v>19.5</v>
      </c>
      <c r="AA121" s="100"/>
      <c r="AB121" s="100"/>
      <c r="AC121" s="100"/>
      <c r="AD121" s="31"/>
      <c r="AE121" s="31"/>
      <c r="AF121" s="28"/>
    </row>
    <row r="122" spans="1:32" x14ac:dyDescent="0.25">
      <c r="B122" s="82">
        <v>117</v>
      </c>
      <c r="C122" s="89" t="s">
        <v>581</v>
      </c>
      <c r="D122" s="89" t="s">
        <v>283</v>
      </c>
      <c r="E122" s="90" t="s">
        <v>694</v>
      </c>
      <c r="F122" s="91" t="s">
        <v>695</v>
      </c>
      <c r="G122" s="26">
        <v>3</v>
      </c>
      <c r="H122" s="102">
        <f>X122+AB122+AC122</f>
        <v>109.9875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100"/>
      <c r="T122" s="100"/>
      <c r="U122" s="122">
        <v>27.225000000000001</v>
      </c>
      <c r="V122" s="31"/>
      <c r="W122" s="100">
        <v>4.7250000000000005</v>
      </c>
      <c r="X122" s="150">
        <v>49.5</v>
      </c>
      <c r="Y122" s="31"/>
      <c r="Z122" s="31"/>
      <c r="AA122" s="100"/>
      <c r="AB122" s="150">
        <v>31.35</v>
      </c>
      <c r="AC122" s="150">
        <v>29.137500000000003</v>
      </c>
      <c r="AD122" s="31"/>
      <c r="AE122" s="31"/>
      <c r="AF122" s="28"/>
    </row>
    <row r="123" spans="1:32" x14ac:dyDescent="0.25">
      <c r="B123" s="82">
        <v>118</v>
      </c>
      <c r="C123" s="89" t="s">
        <v>729</v>
      </c>
      <c r="D123" s="89" t="s">
        <v>569</v>
      </c>
      <c r="E123" s="90" t="s">
        <v>565</v>
      </c>
      <c r="F123" s="155" t="s">
        <v>156</v>
      </c>
      <c r="G123" s="26">
        <f>COUNT(I123:AE123)</f>
        <v>3</v>
      </c>
      <c r="H123" s="102">
        <f>SUM(I123:AE123)</f>
        <v>109.95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100"/>
      <c r="T123" s="100"/>
      <c r="U123" s="31"/>
      <c r="V123" s="122"/>
      <c r="W123" s="100"/>
      <c r="X123" s="100"/>
      <c r="Y123" s="150">
        <v>47.250000000000007</v>
      </c>
      <c r="Z123" s="31"/>
      <c r="AA123" s="150">
        <v>57.75</v>
      </c>
      <c r="AB123" s="150">
        <v>4.95</v>
      </c>
      <c r="AC123" s="100"/>
      <c r="AD123" s="31"/>
      <c r="AE123" s="31"/>
      <c r="AF123" s="28"/>
    </row>
    <row r="124" spans="1:32" x14ac:dyDescent="0.25">
      <c r="B124" s="82">
        <v>119</v>
      </c>
      <c r="C124" s="89" t="s">
        <v>326</v>
      </c>
      <c r="D124" s="89" t="s">
        <v>327</v>
      </c>
      <c r="E124" s="90" t="s">
        <v>274</v>
      </c>
      <c r="F124" s="91" t="s">
        <v>7</v>
      </c>
      <c r="G124" s="26">
        <v>3</v>
      </c>
      <c r="H124" s="102">
        <f>P124+Q124+T124</f>
        <v>105.52500000000001</v>
      </c>
      <c r="I124" s="31">
        <v>9.4500000000000011</v>
      </c>
      <c r="J124" s="31">
        <v>6.5625</v>
      </c>
      <c r="K124" s="31">
        <v>5.9062500000000009</v>
      </c>
      <c r="L124" s="32"/>
      <c r="M124" s="31">
        <v>9.1875</v>
      </c>
      <c r="N124" s="32"/>
      <c r="O124" s="32"/>
      <c r="P124" s="150">
        <v>28.35</v>
      </c>
      <c r="Q124" s="150">
        <v>39.375</v>
      </c>
      <c r="R124" s="31"/>
      <c r="S124" s="100"/>
      <c r="T124" s="150">
        <v>37.800000000000004</v>
      </c>
      <c r="U124" s="31"/>
      <c r="V124" s="31"/>
      <c r="W124" s="100"/>
      <c r="X124" s="123"/>
      <c r="Y124" s="31"/>
      <c r="Z124" s="31"/>
      <c r="AA124" s="100"/>
      <c r="AB124" s="100"/>
      <c r="AC124" s="100"/>
      <c r="AD124" s="31"/>
      <c r="AE124" s="31"/>
      <c r="AF124" s="23"/>
    </row>
    <row r="125" spans="1:32" x14ac:dyDescent="0.25">
      <c r="B125" s="82">
        <v>120</v>
      </c>
      <c r="C125" s="89" t="s">
        <v>678</v>
      </c>
      <c r="D125" s="89" t="s">
        <v>363</v>
      </c>
      <c r="E125" s="90" t="s">
        <v>700</v>
      </c>
      <c r="F125" s="91" t="s">
        <v>77</v>
      </c>
      <c r="G125" s="26">
        <v>3</v>
      </c>
      <c r="H125" s="102">
        <f>AB125+AA125+W125</f>
        <v>100.77500000000002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100"/>
      <c r="T125" s="100"/>
      <c r="U125" s="31"/>
      <c r="V125" s="31"/>
      <c r="W125" s="150">
        <v>3.1500000000000004</v>
      </c>
      <c r="X125" s="100"/>
      <c r="Y125" s="31"/>
      <c r="Z125" s="31"/>
      <c r="AA125" s="150">
        <v>15.125000000000002</v>
      </c>
      <c r="AB125" s="150">
        <v>82.500000000000014</v>
      </c>
      <c r="AC125" s="100">
        <v>3.1500000000000004</v>
      </c>
      <c r="AD125" s="31"/>
      <c r="AE125" s="31"/>
      <c r="AF125" s="28"/>
    </row>
    <row r="126" spans="1:32" x14ac:dyDescent="0.25">
      <c r="A126" s="5"/>
      <c r="B126" s="82">
        <v>121</v>
      </c>
      <c r="C126" s="89" t="s">
        <v>346</v>
      </c>
      <c r="D126" s="89" t="s">
        <v>347</v>
      </c>
      <c r="E126" s="90" t="s">
        <v>348</v>
      </c>
      <c r="F126" s="91" t="s">
        <v>7</v>
      </c>
      <c r="G126" s="26">
        <v>3</v>
      </c>
      <c r="H126" s="102">
        <f>LARGE(I126:AD126,1)+ LARGE(I126:AD126,2)+ LARGE(I126:AD126,3)</f>
        <v>98.4375</v>
      </c>
      <c r="I126" s="31"/>
      <c r="J126" s="31">
        <v>27.5625</v>
      </c>
      <c r="K126" s="122">
        <v>9.1875</v>
      </c>
      <c r="L126" s="31"/>
      <c r="M126" s="150">
        <v>32.8125</v>
      </c>
      <c r="N126" s="31"/>
      <c r="O126" s="31">
        <v>23.75</v>
      </c>
      <c r="P126" s="31"/>
      <c r="Q126" s="150">
        <v>34.125</v>
      </c>
      <c r="R126" s="31"/>
      <c r="S126" s="100"/>
      <c r="T126" s="150">
        <v>31.5</v>
      </c>
      <c r="U126" s="31"/>
      <c r="V126" s="31"/>
      <c r="W126" s="100"/>
      <c r="X126" s="100"/>
      <c r="Y126" s="31"/>
      <c r="Z126" s="31"/>
      <c r="AA126" s="100"/>
      <c r="AB126" s="100"/>
      <c r="AC126" s="100"/>
      <c r="AD126" s="31"/>
      <c r="AE126" s="31"/>
      <c r="AF126" s="23"/>
    </row>
    <row r="127" spans="1:32" x14ac:dyDescent="0.25">
      <c r="B127" s="82">
        <v>122</v>
      </c>
      <c r="C127" s="89" t="s">
        <v>233</v>
      </c>
      <c r="D127" s="89" t="s">
        <v>713</v>
      </c>
      <c r="E127" s="84" t="s">
        <v>700</v>
      </c>
      <c r="F127" s="91" t="s">
        <v>77</v>
      </c>
      <c r="G127" s="26">
        <f>COUNT(I127:AE127)</f>
        <v>3</v>
      </c>
      <c r="H127" s="102">
        <f>SUM(I127:AE127)</f>
        <v>97.737500000000011</v>
      </c>
      <c r="I127" s="31"/>
      <c r="J127" s="122"/>
      <c r="K127" s="31"/>
      <c r="L127" s="31"/>
      <c r="M127" s="31"/>
      <c r="N127" s="31"/>
      <c r="O127" s="31"/>
      <c r="P127" s="31"/>
      <c r="Q127" s="31"/>
      <c r="R127" s="31"/>
      <c r="S127" s="100"/>
      <c r="T127" s="100"/>
      <c r="U127" s="31"/>
      <c r="V127" s="31"/>
      <c r="W127" s="100"/>
      <c r="X127" s="150">
        <v>24.75</v>
      </c>
      <c r="Y127" s="31"/>
      <c r="Z127" s="31"/>
      <c r="AA127" s="150">
        <v>23.375000000000004</v>
      </c>
      <c r="AB127" s="100"/>
      <c r="AC127" s="150">
        <v>49.612500000000004</v>
      </c>
      <c r="AD127" s="31"/>
      <c r="AE127" s="31"/>
      <c r="AF127" s="28"/>
    </row>
    <row r="128" spans="1:32" x14ac:dyDescent="0.25">
      <c r="B128" s="82">
        <v>123</v>
      </c>
      <c r="C128" s="83" t="s">
        <v>549</v>
      </c>
      <c r="D128" s="83" t="s">
        <v>391</v>
      </c>
      <c r="E128" s="84" t="s">
        <v>542</v>
      </c>
      <c r="F128" s="155" t="s">
        <v>11</v>
      </c>
      <c r="G128" s="26">
        <f>COUNT(I128:AE128)</f>
        <v>3</v>
      </c>
      <c r="H128" s="102">
        <f>SUM(I128:AE128)</f>
        <v>87.637500000000003</v>
      </c>
      <c r="I128" s="31"/>
      <c r="J128" s="31"/>
      <c r="K128" s="31"/>
      <c r="L128" s="31"/>
      <c r="M128" s="122"/>
      <c r="N128" s="31"/>
      <c r="O128" s="31"/>
      <c r="P128" s="31"/>
      <c r="Q128" s="31"/>
      <c r="R128" s="31"/>
      <c r="S128" s="100"/>
      <c r="T128" s="150">
        <v>13.387500000000001</v>
      </c>
      <c r="U128" s="150">
        <v>67.650000000000006</v>
      </c>
      <c r="V128" s="150">
        <v>6.6000000000000005</v>
      </c>
      <c r="W128" s="100"/>
      <c r="X128" s="100"/>
      <c r="Y128" s="31"/>
      <c r="Z128" s="31"/>
      <c r="AA128" s="100"/>
      <c r="AB128" s="100"/>
      <c r="AC128" s="100"/>
      <c r="AD128" s="122"/>
      <c r="AE128" s="31"/>
      <c r="AF128" s="28"/>
    </row>
    <row r="129" spans="1:32" x14ac:dyDescent="0.25">
      <c r="B129" s="82">
        <v>124</v>
      </c>
      <c r="C129" s="86" t="s">
        <v>69</v>
      </c>
      <c r="D129" s="86" t="s">
        <v>70</v>
      </c>
      <c r="E129" s="97" t="s">
        <v>343</v>
      </c>
      <c r="F129" s="91" t="s">
        <v>148</v>
      </c>
      <c r="G129" s="26">
        <f>COUNT(I129:AE129)</f>
        <v>3</v>
      </c>
      <c r="H129" s="102">
        <f>SUM(I129:AE129)</f>
        <v>86.025000000000006</v>
      </c>
      <c r="I129" s="31"/>
      <c r="J129" s="150">
        <v>23.625000000000004</v>
      </c>
      <c r="K129" s="31"/>
      <c r="L129" s="31"/>
      <c r="M129" s="31"/>
      <c r="N129" s="31"/>
      <c r="O129" s="31"/>
      <c r="P129" s="31"/>
      <c r="Q129" s="31"/>
      <c r="R129" s="150">
        <v>23.625</v>
      </c>
      <c r="S129" s="100"/>
      <c r="T129" s="100"/>
      <c r="U129" s="31"/>
      <c r="V129" s="31">
        <v>38.775000000000006</v>
      </c>
      <c r="W129" s="100"/>
      <c r="X129" s="100"/>
      <c r="Y129" s="31"/>
      <c r="Z129" s="31"/>
      <c r="AA129" s="100"/>
      <c r="AB129" s="100"/>
      <c r="AC129" s="100"/>
      <c r="AD129" s="31"/>
      <c r="AE129" s="31"/>
      <c r="AF129" s="29"/>
    </row>
    <row r="130" spans="1:32" x14ac:dyDescent="0.25">
      <c r="B130" s="82">
        <v>125</v>
      </c>
      <c r="C130" s="27" t="s">
        <v>602</v>
      </c>
      <c r="D130" s="27" t="s">
        <v>603</v>
      </c>
      <c r="E130" s="17" t="s">
        <v>580</v>
      </c>
      <c r="F130" s="25" t="s">
        <v>2</v>
      </c>
      <c r="G130" s="26">
        <f>COUNT(I130:AE130)</f>
        <v>3</v>
      </c>
      <c r="H130" s="102">
        <f>SUM(I130:AE130)</f>
        <v>85.050000000000011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100"/>
      <c r="T130" s="100"/>
      <c r="U130" s="150">
        <v>56.100000000000009</v>
      </c>
      <c r="V130" s="31"/>
      <c r="W130" s="150">
        <v>15.75</v>
      </c>
      <c r="X130" s="150">
        <v>13.200000000000001</v>
      </c>
      <c r="Y130" s="31"/>
      <c r="Z130" s="31"/>
      <c r="AA130" s="100"/>
      <c r="AB130" s="100"/>
      <c r="AC130" s="100"/>
      <c r="AD130" s="122"/>
      <c r="AE130" s="31"/>
      <c r="AF130" s="30"/>
    </row>
    <row r="131" spans="1:32" x14ac:dyDescent="0.25">
      <c r="B131" s="82">
        <v>126</v>
      </c>
      <c r="C131" s="27" t="s">
        <v>435</v>
      </c>
      <c r="D131" s="27" t="s">
        <v>25</v>
      </c>
      <c r="E131" s="17" t="s">
        <v>126</v>
      </c>
      <c r="F131" s="25" t="s">
        <v>148</v>
      </c>
      <c r="G131" s="26">
        <f>COUNT(I131:AE131)</f>
        <v>3</v>
      </c>
      <c r="H131" s="102">
        <f>SUM(I131:AE131)</f>
        <v>82.625</v>
      </c>
      <c r="I131" s="31"/>
      <c r="J131" s="31"/>
      <c r="K131" s="31"/>
      <c r="L131" s="31"/>
      <c r="M131" s="150">
        <v>13.125</v>
      </c>
      <c r="N131" s="31"/>
      <c r="O131" s="150">
        <v>17</v>
      </c>
      <c r="P131" s="31"/>
      <c r="Q131" s="150">
        <v>52.5</v>
      </c>
      <c r="R131" s="31"/>
      <c r="S131" s="100"/>
      <c r="T131" s="100"/>
      <c r="U131" s="31"/>
      <c r="V131" s="31"/>
      <c r="W131" s="100"/>
      <c r="X131" s="100"/>
      <c r="Y131" s="31"/>
      <c r="Z131" s="31"/>
      <c r="AA131" s="100"/>
      <c r="AB131" s="100"/>
      <c r="AC131" s="100"/>
      <c r="AD131" s="31"/>
      <c r="AE131" s="31"/>
      <c r="AF131" s="30"/>
    </row>
    <row r="132" spans="1:32" x14ac:dyDescent="0.25">
      <c r="B132" s="82">
        <v>127</v>
      </c>
      <c r="C132" s="27" t="s">
        <v>616</v>
      </c>
      <c r="D132" s="27" t="s">
        <v>617</v>
      </c>
      <c r="E132" s="17" t="s">
        <v>165</v>
      </c>
      <c r="F132" s="25" t="s">
        <v>3</v>
      </c>
      <c r="G132" s="26">
        <v>3</v>
      </c>
      <c r="H132" s="102">
        <f>U132+AC132+AD132</f>
        <v>79.462500000000006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100"/>
      <c r="T132" s="100"/>
      <c r="U132" s="150">
        <v>33</v>
      </c>
      <c r="V132" s="31"/>
      <c r="W132" s="100"/>
      <c r="X132" s="100">
        <v>8.25</v>
      </c>
      <c r="Y132" s="31"/>
      <c r="Z132" s="31"/>
      <c r="AA132" s="100"/>
      <c r="AB132" s="100"/>
      <c r="AC132" s="150">
        <v>16.537500000000001</v>
      </c>
      <c r="AD132" s="150">
        <v>29.924999999999997</v>
      </c>
      <c r="AE132" s="31"/>
      <c r="AF132" s="30"/>
    </row>
    <row r="133" spans="1:32" x14ac:dyDescent="0.25">
      <c r="B133" s="82">
        <v>128</v>
      </c>
      <c r="C133" s="27" t="s">
        <v>625</v>
      </c>
      <c r="D133" s="27" t="s">
        <v>283</v>
      </c>
      <c r="E133" s="93" t="s">
        <v>481</v>
      </c>
      <c r="F133" s="25" t="s">
        <v>20</v>
      </c>
      <c r="G133" s="26">
        <f>COUNT(I133:AE133)</f>
        <v>3</v>
      </c>
      <c r="H133" s="102">
        <f>SUM(I133:AE133)</f>
        <v>77.400000000000006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150">
        <v>3.1500000000000004</v>
      </c>
      <c r="T133" s="100"/>
      <c r="U133" s="150">
        <v>21.450000000000003</v>
      </c>
      <c r="V133" s="150">
        <v>52.800000000000004</v>
      </c>
      <c r="W133" s="100"/>
      <c r="X133" s="100"/>
      <c r="Y133" s="31"/>
      <c r="Z133" s="31"/>
      <c r="AA133" s="100"/>
      <c r="AB133" s="100"/>
      <c r="AC133" s="100"/>
      <c r="AD133" s="31"/>
      <c r="AE133" s="31"/>
      <c r="AF133" s="30"/>
    </row>
    <row r="134" spans="1:32" x14ac:dyDescent="0.25">
      <c r="B134" s="82">
        <v>129</v>
      </c>
      <c r="C134" s="27" t="s">
        <v>415</v>
      </c>
      <c r="D134" s="27" t="s">
        <v>416</v>
      </c>
      <c r="E134" s="17" t="s">
        <v>408</v>
      </c>
      <c r="F134" s="25" t="s">
        <v>148</v>
      </c>
      <c r="G134" s="26">
        <f>COUNT(I134:AE134)</f>
        <v>3</v>
      </c>
      <c r="H134" s="102">
        <f>SUM(I134:AE134)</f>
        <v>70.349999999999994</v>
      </c>
      <c r="I134" s="31"/>
      <c r="J134" s="31"/>
      <c r="K134" s="31"/>
      <c r="L134" s="31"/>
      <c r="M134" s="150">
        <v>19.6875</v>
      </c>
      <c r="N134" s="31"/>
      <c r="O134" s="31"/>
      <c r="P134" s="31"/>
      <c r="Q134" s="150">
        <v>14.4375</v>
      </c>
      <c r="R134" s="150">
        <v>36.225000000000001</v>
      </c>
      <c r="S134" s="100"/>
      <c r="T134" s="100"/>
      <c r="U134" s="31"/>
      <c r="V134" s="31"/>
      <c r="W134" s="100"/>
      <c r="X134" s="100"/>
      <c r="Y134" s="31"/>
      <c r="Z134" s="31"/>
      <c r="AA134" s="100"/>
      <c r="AB134" s="123"/>
      <c r="AC134" s="100"/>
      <c r="AD134" s="31"/>
      <c r="AE134" s="31"/>
      <c r="AF134" s="30"/>
    </row>
    <row r="135" spans="1:32" x14ac:dyDescent="0.25">
      <c r="A135" s="5"/>
      <c r="B135" s="82">
        <v>130</v>
      </c>
      <c r="C135" s="27" t="s">
        <v>40</v>
      </c>
      <c r="D135" s="27" t="s">
        <v>41</v>
      </c>
      <c r="E135" s="17" t="s">
        <v>343</v>
      </c>
      <c r="F135" s="25" t="s">
        <v>148</v>
      </c>
      <c r="G135" s="26">
        <v>3</v>
      </c>
      <c r="H135" s="102">
        <f>Q135+R135+V135</f>
        <v>69.900000000000006</v>
      </c>
      <c r="I135" s="31"/>
      <c r="J135" s="31">
        <v>5.25</v>
      </c>
      <c r="K135" s="31"/>
      <c r="L135" s="31"/>
      <c r="M135" s="31"/>
      <c r="N135" s="31"/>
      <c r="O135" s="31"/>
      <c r="P135" s="31"/>
      <c r="Q135" s="150">
        <v>15.750000000000002</v>
      </c>
      <c r="R135" s="150">
        <v>40.950000000000003</v>
      </c>
      <c r="S135" s="100"/>
      <c r="T135" s="100"/>
      <c r="U135" s="31">
        <v>9.9</v>
      </c>
      <c r="V135" s="150">
        <v>13.200000000000001</v>
      </c>
      <c r="W135" s="100"/>
      <c r="X135" s="100"/>
      <c r="Y135" s="31"/>
      <c r="Z135" s="31"/>
      <c r="AA135" s="100"/>
      <c r="AB135" s="100"/>
      <c r="AC135" s="100"/>
      <c r="AD135" s="31"/>
      <c r="AE135" s="31"/>
      <c r="AF135" s="22"/>
    </row>
    <row r="136" spans="1:32" x14ac:dyDescent="0.25">
      <c r="B136" s="82">
        <v>131</v>
      </c>
      <c r="C136" s="27" t="s">
        <v>531</v>
      </c>
      <c r="D136" s="27" t="s">
        <v>532</v>
      </c>
      <c r="E136" s="93" t="s">
        <v>537</v>
      </c>
      <c r="F136" s="25" t="s">
        <v>19</v>
      </c>
      <c r="G136" s="26">
        <f>COUNT(I136:AE136)</f>
        <v>3</v>
      </c>
      <c r="H136" s="102">
        <f>SUM(I136:AE136)</f>
        <v>69.075000000000003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150">
        <v>6.3000000000000007</v>
      </c>
      <c r="T136" s="150">
        <v>33.075000000000003</v>
      </c>
      <c r="U136" s="31"/>
      <c r="V136" s="150">
        <v>29.700000000000003</v>
      </c>
      <c r="W136" s="100"/>
      <c r="X136" s="100"/>
      <c r="Y136" s="122"/>
      <c r="Z136" s="31"/>
      <c r="AA136" s="100"/>
      <c r="AB136" s="100"/>
      <c r="AC136" s="100"/>
      <c r="AD136" s="31"/>
      <c r="AE136" s="31"/>
      <c r="AF136" s="30"/>
    </row>
    <row r="137" spans="1:32" x14ac:dyDescent="0.25">
      <c r="B137" s="82">
        <v>132</v>
      </c>
      <c r="C137" s="83" t="s">
        <v>419</v>
      </c>
      <c r="D137" s="83" t="s">
        <v>420</v>
      </c>
      <c r="E137" s="84" t="s">
        <v>408</v>
      </c>
      <c r="F137" s="25" t="s">
        <v>148</v>
      </c>
      <c r="G137" s="26">
        <f>COUNT(I137:AE137)</f>
        <v>3</v>
      </c>
      <c r="H137" s="102">
        <f>SUM(I137:AE137)</f>
        <v>67.762500000000003</v>
      </c>
      <c r="I137" s="31"/>
      <c r="J137" s="31"/>
      <c r="K137" s="31"/>
      <c r="L137" s="31"/>
      <c r="M137" s="31"/>
      <c r="N137" s="150">
        <v>26.5625</v>
      </c>
      <c r="O137" s="150">
        <v>16</v>
      </c>
      <c r="P137" s="31"/>
      <c r="Q137" s="31"/>
      <c r="R137" s="150">
        <v>25.200000000000003</v>
      </c>
      <c r="S137" s="100"/>
      <c r="T137" s="100"/>
      <c r="U137" s="31"/>
      <c r="V137" s="31"/>
      <c r="W137" s="100"/>
      <c r="X137" s="100"/>
      <c r="Y137" s="31"/>
      <c r="Z137" s="122"/>
      <c r="AA137" s="100"/>
      <c r="AB137" s="100"/>
      <c r="AC137" s="100"/>
      <c r="AD137" s="31"/>
      <c r="AE137" s="31"/>
      <c r="AF137" s="28"/>
    </row>
    <row r="138" spans="1:32" x14ac:dyDescent="0.25">
      <c r="B138" s="82">
        <v>133</v>
      </c>
      <c r="C138" s="86" t="s">
        <v>335</v>
      </c>
      <c r="D138" s="86" t="s">
        <v>446</v>
      </c>
      <c r="E138" s="87" t="s">
        <v>580</v>
      </c>
      <c r="F138" s="25" t="s">
        <v>2</v>
      </c>
      <c r="G138" s="26">
        <f>COUNT(I138:AE138)</f>
        <v>3</v>
      </c>
      <c r="H138" s="102">
        <f>SUM(I138:AE138)</f>
        <v>63.45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100"/>
      <c r="T138" s="100"/>
      <c r="U138" s="31"/>
      <c r="V138" s="31"/>
      <c r="W138" s="150">
        <v>26.775000000000002</v>
      </c>
      <c r="X138" s="150">
        <v>9.9</v>
      </c>
      <c r="Y138" s="31"/>
      <c r="Z138" s="31"/>
      <c r="AA138" s="100"/>
      <c r="AB138" s="123"/>
      <c r="AC138" s="150">
        <v>26.775000000000002</v>
      </c>
      <c r="AD138" s="31"/>
      <c r="AE138" s="31"/>
      <c r="AF138" s="29"/>
    </row>
    <row r="139" spans="1:32" x14ac:dyDescent="0.25">
      <c r="B139" s="82">
        <v>134</v>
      </c>
      <c r="C139" s="27" t="s">
        <v>632</v>
      </c>
      <c r="D139" s="160" t="s">
        <v>306</v>
      </c>
      <c r="E139" s="17" t="s">
        <v>165</v>
      </c>
      <c r="F139" s="25" t="s">
        <v>3</v>
      </c>
      <c r="G139" s="26">
        <v>3</v>
      </c>
      <c r="H139" s="102">
        <f>X139+Z139+AD139</f>
        <v>59.100000000000009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100"/>
      <c r="T139" s="100"/>
      <c r="U139" s="157">
        <v>4.95</v>
      </c>
      <c r="V139" s="31"/>
      <c r="W139" s="100"/>
      <c r="X139" s="150">
        <v>21.450000000000003</v>
      </c>
      <c r="Y139" s="31"/>
      <c r="Z139" s="150">
        <v>3</v>
      </c>
      <c r="AA139" s="100"/>
      <c r="AB139" s="100"/>
      <c r="AC139" s="100"/>
      <c r="AD139" s="150">
        <v>34.650000000000006</v>
      </c>
      <c r="AE139" s="31"/>
      <c r="AF139" s="30"/>
    </row>
    <row r="140" spans="1:32" x14ac:dyDescent="0.25">
      <c r="B140" s="82">
        <v>135</v>
      </c>
      <c r="C140" s="27" t="s">
        <v>33</v>
      </c>
      <c r="D140" s="27" t="s">
        <v>34</v>
      </c>
      <c r="E140" s="17" t="s">
        <v>408</v>
      </c>
      <c r="F140" s="25" t="s">
        <v>148</v>
      </c>
      <c r="G140" s="26">
        <f>COUNT(I140:AE140)</f>
        <v>3</v>
      </c>
      <c r="H140" s="102">
        <f>SUM(I140:AE140)</f>
        <v>49.087500000000006</v>
      </c>
      <c r="I140" s="31"/>
      <c r="J140" s="31"/>
      <c r="K140" s="31"/>
      <c r="L140" s="31"/>
      <c r="M140" s="31"/>
      <c r="N140" s="31"/>
      <c r="O140" s="31"/>
      <c r="P140" s="150">
        <v>13.65</v>
      </c>
      <c r="Q140" s="150">
        <v>3.9375000000000004</v>
      </c>
      <c r="R140" s="150">
        <v>31.5</v>
      </c>
      <c r="S140" s="100"/>
      <c r="T140" s="100"/>
      <c r="U140" s="31"/>
      <c r="V140" s="31"/>
      <c r="W140" s="100"/>
      <c r="X140" s="100"/>
      <c r="Y140" s="31"/>
      <c r="Z140" s="122"/>
      <c r="AA140" s="100"/>
      <c r="AB140" s="100"/>
      <c r="AC140" s="100"/>
      <c r="AD140" s="31"/>
      <c r="AE140" s="31"/>
      <c r="AF140" s="30"/>
    </row>
    <row r="141" spans="1:32" x14ac:dyDescent="0.25">
      <c r="B141" s="82">
        <v>136</v>
      </c>
      <c r="C141" s="27" t="s">
        <v>783</v>
      </c>
      <c r="D141" s="27" t="s">
        <v>772</v>
      </c>
      <c r="E141" s="17" t="s">
        <v>700</v>
      </c>
      <c r="F141" s="25" t="s">
        <v>77</v>
      </c>
      <c r="G141" s="26">
        <f>COUNT(I141:AE141)</f>
        <v>2</v>
      </c>
      <c r="H141" s="102">
        <f>SUM(I141:AE141)</f>
        <v>406.91250000000002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100"/>
      <c r="T141" s="100"/>
      <c r="U141" s="31"/>
      <c r="V141" s="31"/>
      <c r="W141" s="100"/>
      <c r="X141" s="100"/>
      <c r="Y141" s="31"/>
      <c r="Z141" s="31"/>
      <c r="AA141" s="100"/>
      <c r="AB141" s="150">
        <v>402.1875</v>
      </c>
      <c r="AC141" s="150">
        <v>4.7250000000000005</v>
      </c>
      <c r="AD141" s="31"/>
      <c r="AE141" s="31"/>
      <c r="AF141" s="30"/>
    </row>
    <row r="142" spans="1:32" x14ac:dyDescent="0.25">
      <c r="B142" s="82">
        <v>137</v>
      </c>
      <c r="C142" s="27" t="s">
        <v>560</v>
      </c>
      <c r="D142" s="27" t="s">
        <v>561</v>
      </c>
      <c r="E142" s="17" t="s">
        <v>900</v>
      </c>
      <c r="F142" s="25" t="s">
        <v>20</v>
      </c>
      <c r="G142" s="26">
        <f>COUNT(I142:AE142)</f>
        <v>2</v>
      </c>
      <c r="H142" s="102">
        <f>SUM(I142:AE142)</f>
        <v>398.88750000000005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100"/>
      <c r="T142" s="100"/>
      <c r="U142" s="150">
        <v>331.23750000000001</v>
      </c>
      <c r="V142" s="150">
        <v>67.650000000000006</v>
      </c>
      <c r="W142" s="100"/>
      <c r="X142" s="100"/>
      <c r="Y142" s="31"/>
      <c r="Z142" s="31"/>
      <c r="AA142" s="100"/>
      <c r="AB142" s="100"/>
      <c r="AC142" s="100"/>
      <c r="AD142" s="31"/>
      <c r="AE142" s="31"/>
      <c r="AF142" s="30"/>
    </row>
    <row r="143" spans="1:32" x14ac:dyDescent="0.25">
      <c r="B143" s="82">
        <v>138</v>
      </c>
      <c r="C143" s="89" t="s">
        <v>684</v>
      </c>
      <c r="D143" s="89" t="s">
        <v>685</v>
      </c>
      <c r="E143" s="90" t="s">
        <v>686</v>
      </c>
      <c r="F143" s="25" t="s">
        <v>687</v>
      </c>
      <c r="G143" s="26">
        <f>COUNT(I143:AE143)</f>
        <v>2</v>
      </c>
      <c r="H143" s="102">
        <f>SUM(I143:AE143)</f>
        <v>368.77500000000009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100"/>
      <c r="T143" s="100"/>
      <c r="U143" s="122"/>
      <c r="V143" s="31"/>
      <c r="W143" s="100"/>
      <c r="X143" s="150">
        <v>268.12500000000006</v>
      </c>
      <c r="Y143" s="31"/>
      <c r="Z143" s="31"/>
      <c r="AA143" s="100"/>
      <c r="AB143" s="150">
        <v>100.65</v>
      </c>
      <c r="AC143" s="100"/>
      <c r="AD143" s="31"/>
      <c r="AE143" s="31"/>
      <c r="AF143" s="28"/>
    </row>
    <row r="144" spans="1:32" x14ac:dyDescent="0.25">
      <c r="B144" s="82">
        <v>139</v>
      </c>
      <c r="C144" s="89" t="s">
        <v>562</v>
      </c>
      <c r="D144" s="89" t="s">
        <v>317</v>
      </c>
      <c r="E144" s="90" t="s">
        <v>165</v>
      </c>
      <c r="F144" s="25" t="s">
        <v>3</v>
      </c>
      <c r="G144" s="26">
        <f>COUNT(I144:AE144)</f>
        <v>2</v>
      </c>
      <c r="H144" s="102">
        <f>SUM(I144:AE144)</f>
        <v>334.95000000000005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100"/>
      <c r="T144" s="100"/>
      <c r="U144" s="150">
        <v>297.00000000000006</v>
      </c>
      <c r="V144" s="31"/>
      <c r="W144" s="100"/>
      <c r="X144" s="100"/>
      <c r="Y144" s="31"/>
      <c r="Z144" s="31"/>
      <c r="AA144" s="100"/>
      <c r="AB144" s="150">
        <v>37.950000000000003</v>
      </c>
      <c r="AC144" s="123"/>
      <c r="AD144" s="31"/>
      <c r="AE144" s="31"/>
      <c r="AF144" s="28"/>
    </row>
    <row r="145" spans="2:32" x14ac:dyDescent="0.25">
      <c r="B145" s="82">
        <v>140</v>
      </c>
      <c r="C145" s="89" t="s">
        <v>769</v>
      </c>
      <c r="D145" s="89" t="s">
        <v>333</v>
      </c>
      <c r="E145" s="90" t="s">
        <v>700</v>
      </c>
      <c r="F145" s="25" t="s">
        <v>77</v>
      </c>
      <c r="G145" s="26">
        <f>COUNT(I145:AE145)</f>
        <v>2</v>
      </c>
      <c r="H145" s="102">
        <f>SUM(I145:AE145)</f>
        <v>331.42500000000007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100"/>
      <c r="T145" s="100"/>
      <c r="U145" s="31"/>
      <c r="V145" s="31"/>
      <c r="W145" s="100"/>
      <c r="X145" s="100"/>
      <c r="Y145" s="31"/>
      <c r="Z145" s="31"/>
      <c r="AA145" s="150">
        <v>309.37500000000006</v>
      </c>
      <c r="AB145" s="100"/>
      <c r="AC145" s="150">
        <v>22.05</v>
      </c>
      <c r="AD145" s="31"/>
      <c r="AE145" s="31"/>
      <c r="AF145" s="28"/>
    </row>
    <row r="146" spans="2:32" x14ac:dyDescent="0.25">
      <c r="B146" s="82">
        <v>141</v>
      </c>
      <c r="C146" s="89" t="s">
        <v>820</v>
      </c>
      <c r="D146" s="89" t="s">
        <v>366</v>
      </c>
      <c r="E146" s="90" t="s">
        <v>818</v>
      </c>
      <c r="F146" s="25" t="s">
        <v>75</v>
      </c>
      <c r="G146" s="26">
        <f>COUNT(I146:AE146)</f>
        <v>2</v>
      </c>
      <c r="H146" s="102">
        <f>SUM(I146:AE146)</f>
        <v>320.62500000000006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100"/>
      <c r="T146" s="100"/>
      <c r="U146" s="31"/>
      <c r="V146" s="122"/>
      <c r="W146" s="100"/>
      <c r="X146" s="100"/>
      <c r="Y146" s="31"/>
      <c r="Z146" s="31"/>
      <c r="AA146" s="100"/>
      <c r="AB146" s="150">
        <v>297.00000000000006</v>
      </c>
      <c r="AC146" s="150">
        <v>23.625</v>
      </c>
      <c r="AD146" s="31"/>
      <c r="AE146" s="31"/>
      <c r="AF146" s="28"/>
    </row>
    <row r="147" spans="2:32" x14ac:dyDescent="0.25">
      <c r="B147" s="82">
        <v>142</v>
      </c>
      <c r="C147" s="89" t="s">
        <v>405</v>
      </c>
      <c r="D147" s="89" t="s">
        <v>406</v>
      </c>
      <c r="E147" s="90" t="s">
        <v>407</v>
      </c>
      <c r="F147" s="25" t="s">
        <v>151</v>
      </c>
      <c r="G147" s="26">
        <f>COUNT(I147:AE147)</f>
        <v>2</v>
      </c>
      <c r="H147" s="102">
        <f>SUM(I147:AE147)</f>
        <v>271.6875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150">
        <v>235.46249999999998</v>
      </c>
      <c r="S147" s="100"/>
      <c r="T147" s="150">
        <v>36.225000000000001</v>
      </c>
      <c r="U147" s="31"/>
      <c r="V147" s="31"/>
      <c r="W147" s="100"/>
      <c r="X147" s="100"/>
      <c r="Y147" s="31"/>
      <c r="Z147" s="31"/>
      <c r="AA147" s="100"/>
      <c r="AB147" s="100"/>
      <c r="AC147" s="100"/>
      <c r="AD147" s="31"/>
      <c r="AE147" s="31"/>
      <c r="AF147" s="28"/>
    </row>
    <row r="148" spans="2:32" x14ac:dyDescent="0.25">
      <c r="B148" s="82">
        <v>143</v>
      </c>
      <c r="C148" s="89" t="s">
        <v>722</v>
      </c>
      <c r="D148" s="89" t="s">
        <v>594</v>
      </c>
      <c r="E148" s="90" t="s">
        <v>586</v>
      </c>
      <c r="F148" s="91" t="s">
        <v>18</v>
      </c>
      <c r="G148" s="26">
        <f>COUNT(I148:AE148)</f>
        <v>2</v>
      </c>
      <c r="H148" s="102">
        <f>SUM(I148:AE148)</f>
        <v>253.72500000000002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100"/>
      <c r="T148" s="100"/>
      <c r="U148" s="122"/>
      <c r="V148" s="31"/>
      <c r="W148" s="100"/>
      <c r="X148" s="100"/>
      <c r="Y148" s="150">
        <v>181.125</v>
      </c>
      <c r="Z148" s="31"/>
      <c r="AA148" s="100"/>
      <c r="AB148" s="150">
        <v>72.600000000000009</v>
      </c>
      <c r="AC148" s="100"/>
      <c r="AD148" s="31"/>
      <c r="AE148" s="31"/>
      <c r="AF148" s="28"/>
    </row>
    <row r="149" spans="2:32" x14ac:dyDescent="0.25">
      <c r="B149" s="82">
        <v>144</v>
      </c>
      <c r="C149" s="89" t="s">
        <v>482</v>
      </c>
      <c r="D149" s="89" t="s">
        <v>38</v>
      </c>
      <c r="E149" s="90" t="s">
        <v>478</v>
      </c>
      <c r="F149" s="91" t="s">
        <v>19</v>
      </c>
      <c r="G149" s="26">
        <f>COUNT(I149:AE149)</f>
        <v>2</v>
      </c>
      <c r="H149" s="102">
        <f>SUM(I149:AE149)</f>
        <v>253.57500000000002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150">
        <v>225.22500000000002</v>
      </c>
      <c r="T149" s="150">
        <v>28.35</v>
      </c>
      <c r="U149" s="31"/>
      <c r="V149" s="122"/>
      <c r="W149" s="100"/>
      <c r="X149" s="100"/>
      <c r="Y149" s="31"/>
      <c r="Z149" s="31"/>
      <c r="AA149" s="100"/>
      <c r="AB149" s="100"/>
      <c r="AC149" s="100"/>
      <c r="AD149" s="31"/>
      <c r="AE149" s="31"/>
      <c r="AF149" s="28"/>
    </row>
    <row r="150" spans="2:32" x14ac:dyDescent="0.25">
      <c r="B150" s="82">
        <v>145</v>
      </c>
      <c r="C150" s="89" t="s">
        <v>721</v>
      </c>
      <c r="D150" s="89" t="s">
        <v>309</v>
      </c>
      <c r="E150" s="90" t="s">
        <v>565</v>
      </c>
      <c r="F150" s="91" t="s">
        <v>156</v>
      </c>
      <c r="G150" s="26">
        <f>COUNT(I150:AE150)</f>
        <v>2</v>
      </c>
      <c r="H150" s="102">
        <f>SUM(I150:AE150)</f>
        <v>253.5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100"/>
      <c r="T150" s="100"/>
      <c r="U150" s="31"/>
      <c r="V150" s="31"/>
      <c r="W150" s="100"/>
      <c r="X150" s="123"/>
      <c r="Y150" s="150">
        <v>220.5</v>
      </c>
      <c r="Z150" s="31"/>
      <c r="AA150" s="150">
        <v>33</v>
      </c>
      <c r="AB150" s="100"/>
      <c r="AC150" s="100"/>
      <c r="AD150" s="31"/>
      <c r="AE150" s="31"/>
      <c r="AF150" s="28"/>
    </row>
    <row r="151" spans="2:32" x14ac:dyDescent="0.25">
      <c r="B151" s="82">
        <v>146</v>
      </c>
      <c r="C151" s="89" t="s">
        <v>296</v>
      </c>
      <c r="D151" s="89" t="s">
        <v>267</v>
      </c>
      <c r="E151" s="84" t="s">
        <v>277</v>
      </c>
      <c r="F151" s="91" t="s">
        <v>7</v>
      </c>
      <c r="G151" s="26">
        <v>2</v>
      </c>
      <c r="H151" s="102">
        <f>K151+N151</f>
        <v>243.5625</v>
      </c>
      <c r="I151" s="31">
        <v>27.3</v>
      </c>
      <c r="J151" s="31">
        <v>10.5</v>
      </c>
      <c r="K151" s="150">
        <v>153.5625</v>
      </c>
      <c r="L151" s="31">
        <v>44.1</v>
      </c>
      <c r="M151" s="31"/>
      <c r="N151" s="150">
        <v>90</v>
      </c>
      <c r="O151" s="31"/>
      <c r="P151" s="31">
        <v>4.7250000000000005</v>
      </c>
      <c r="Q151" s="31">
        <v>61.6875</v>
      </c>
      <c r="R151" s="31"/>
      <c r="S151" s="100"/>
      <c r="T151" s="100"/>
      <c r="U151" s="31"/>
      <c r="V151" s="31"/>
      <c r="W151" s="100"/>
      <c r="X151" s="100"/>
      <c r="Y151" s="31"/>
      <c r="Z151" s="31"/>
      <c r="AA151" s="100"/>
      <c r="AB151" s="100"/>
      <c r="AC151" s="100"/>
      <c r="AD151" s="31"/>
      <c r="AE151" s="31"/>
      <c r="AF151" s="28"/>
    </row>
    <row r="152" spans="2:32" x14ac:dyDescent="0.25">
      <c r="B152" s="82">
        <v>147</v>
      </c>
      <c r="C152" s="83" t="s">
        <v>821</v>
      </c>
      <c r="D152" s="83" t="s">
        <v>306</v>
      </c>
      <c r="E152" s="84" t="s">
        <v>819</v>
      </c>
      <c r="F152" s="91" t="s">
        <v>75</v>
      </c>
      <c r="G152" s="26">
        <f>COUNT(I152:AE152)</f>
        <v>2</v>
      </c>
      <c r="H152" s="102">
        <f>SUM(I152:AE152)</f>
        <v>237.03750000000002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122"/>
      <c r="S152" s="100"/>
      <c r="T152" s="100"/>
      <c r="U152" s="31"/>
      <c r="V152" s="31"/>
      <c r="W152" s="100"/>
      <c r="X152" s="100"/>
      <c r="Y152" s="31"/>
      <c r="Z152" s="31"/>
      <c r="AA152" s="100"/>
      <c r="AB152" s="150">
        <v>199.23750000000001</v>
      </c>
      <c r="AC152" s="150">
        <v>37.800000000000004</v>
      </c>
      <c r="AD152" s="31"/>
      <c r="AE152" s="31"/>
      <c r="AF152" s="28"/>
    </row>
    <row r="153" spans="2:32" x14ac:dyDescent="0.25">
      <c r="B153" s="82">
        <v>148</v>
      </c>
      <c r="C153" s="86" t="s">
        <v>771</v>
      </c>
      <c r="D153" s="86" t="s">
        <v>772</v>
      </c>
      <c r="E153" s="87" t="s">
        <v>710</v>
      </c>
      <c r="F153" s="91" t="s">
        <v>156</v>
      </c>
      <c r="G153" s="26">
        <f>COUNT(I153:AE153)</f>
        <v>2</v>
      </c>
      <c r="H153" s="102">
        <f>SUM(I153:AE153)</f>
        <v>236.36250000000001</v>
      </c>
      <c r="I153" s="31"/>
      <c r="J153" s="31"/>
      <c r="K153" s="31"/>
      <c r="L153" s="31"/>
      <c r="M153" s="31"/>
      <c r="N153" s="31"/>
      <c r="O153" s="31"/>
      <c r="P153" s="31"/>
      <c r="Q153" s="122"/>
      <c r="R153" s="31"/>
      <c r="S153" s="100"/>
      <c r="T153" s="100"/>
      <c r="U153" s="31"/>
      <c r="V153" s="31"/>
      <c r="W153" s="100"/>
      <c r="X153" s="100"/>
      <c r="Y153" s="31"/>
      <c r="Z153" s="31"/>
      <c r="AA153" s="150">
        <v>167.0625</v>
      </c>
      <c r="AB153" s="150">
        <v>69.300000000000011</v>
      </c>
      <c r="AC153" s="100"/>
      <c r="AD153" s="31"/>
      <c r="AE153" s="31"/>
      <c r="AF153" s="29"/>
    </row>
    <row r="154" spans="2:32" x14ac:dyDescent="0.25">
      <c r="B154" s="82">
        <v>149</v>
      </c>
      <c r="C154" s="27" t="s">
        <v>735</v>
      </c>
      <c r="D154" s="27" t="s">
        <v>291</v>
      </c>
      <c r="E154" s="17" t="s">
        <v>565</v>
      </c>
      <c r="F154" s="91" t="s">
        <v>156</v>
      </c>
      <c r="G154" s="26">
        <f>COUNT(I154:AE154)</f>
        <v>2</v>
      </c>
      <c r="H154" s="102">
        <f>SUM(I154:AE154)</f>
        <v>227.125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100"/>
      <c r="T154" s="100"/>
      <c r="U154" s="31"/>
      <c r="V154" s="31"/>
      <c r="W154" s="100"/>
      <c r="X154" s="100"/>
      <c r="Y154" s="150">
        <v>38.0625</v>
      </c>
      <c r="Z154" s="31"/>
      <c r="AA154" s="150">
        <v>189.0625</v>
      </c>
      <c r="AB154" s="100"/>
      <c r="AC154" s="100"/>
      <c r="AD154" s="31"/>
      <c r="AE154" s="31"/>
      <c r="AF154" s="30"/>
    </row>
    <row r="155" spans="2:32" x14ac:dyDescent="0.25">
      <c r="B155" s="82">
        <v>150</v>
      </c>
      <c r="C155" s="27" t="s">
        <v>855</v>
      </c>
      <c r="D155" s="27" t="s">
        <v>656</v>
      </c>
      <c r="E155" s="17" t="s">
        <v>853</v>
      </c>
      <c r="F155" s="91" t="s">
        <v>854</v>
      </c>
      <c r="G155" s="26">
        <f>COUNT(I155:AE155)</f>
        <v>2</v>
      </c>
      <c r="H155" s="102">
        <f>SUM(I155:AE155)</f>
        <v>220.10624999999999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100"/>
      <c r="T155" s="100"/>
      <c r="U155" s="31"/>
      <c r="V155" s="31"/>
      <c r="W155" s="100"/>
      <c r="X155" s="100"/>
      <c r="Y155" s="31"/>
      <c r="Z155" s="31"/>
      <c r="AA155" s="100"/>
      <c r="AB155" s="100"/>
      <c r="AC155" s="150">
        <v>1.5750000000000002</v>
      </c>
      <c r="AD155" s="150">
        <v>218.53125</v>
      </c>
      <c r="AE155" s="31"/>
      <c r="AF155" s="30"/>
    </row>
    <row r="156" spans="2:32" x14ac:dyDescent="0.25">
      <c r="B156" s="82">
        <v>151</v>
      </c>
      <c r="C156" s="89" t="s">
        <v>657</v>
      </c>
      <c r="D156" s="89" t="s">
        <v>759</v>
      </c>
      <c r="E156" s="90" t="s">
        <v>79</v>
      </c>
      <c r="F156" s="91" t="s">
        <v>150</v>
      </c>
      <c r="G156" s="26">
        <f>COUNT(I156:AE156)</f>
        <v>2</v>
      </c>
      <c r="H156" s="102">
        <f>SUM(I156:AE156)</f>
        <v>217.18125000000001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123"/>
      <c r="T156" s="100"/>
      <c r="U156" s="31"/>
      <c r="V156" s="31"/>
      <c r="W156" s="100"/>
      <c r="X156" s="100"/>
      <c r="Y156" s="31"/>
      <c r="Z156" s="150">
        <v>74.25</v>
      </c>
      <c r="AA156" s="100"/>
      <c r="AB156" s="100"/>
      <c r="AC156" s="100"/>
      <c r="AD156" s="150">
        <v>142.93125000000001</v>
      </c>
      <c r="AE156" s="31"/>
      <c r="AF156" s="28"/>
    </row>
    <row r="157" spans="2:32" x14ac:dyDescent="0.25">
      <c r="B157" s="82">
        <v>152</v>
      </c>
      <c r="C157" s="89" t="s">
        <v>737</v>
      </c>
      <c r="D157" s="89" t="s">
        <v>306</v>
      </c>
      <c r="E157" s="90" t="s">
        <v>592</v>
      </c>
      <c r="F157" s="91" t="s">
        <v>18</v>
      </c>
      <c r="G157" s="26">
        <f>COUNT(I157:AE157)</f>
        <v>2</v>
      </c>
      <c r="H157" s="102">
        <f>SUM(I157:AE157)</f>
        <v>190.3125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100"/>
      <c r="T157" s="123"/>
      <c r="U157" s="31"/>
      <c r="V157" s="31"/>
      <c r="W157" s="100"/>
      <c r="X157" s="100"/>
      <c r="Y157" s="150">
        <v>32.8125</v>
      </c>
      <c r="Z157" s="150">
        <v>157.5</v>
      </c>
      <c r="AA157" s="100"/>
      <c r="AB157" s="100"/>
      <c r="AC157" s="100"/>
      <c r="AD157" s="31"/>
      <c r="AE157" s="31"/>
      <c r="AF157" s="28"/>
    </row>
    <row r="158" spans="2:32" x14ac:dyDescent="0.25">
      <c r="B158" s="82">
        <v>153</v>
      </c>
      <c r="C158" s="89" t="s">
        <v>572</v>
      </c>
      <c r="D158" s="89" t="s">
        <v>557</v>
      </c>
      <c r="E158" s="90" t="s">
        <v>573</v>
      </c>
      <c r="F158" s="91" t="s">
        <v>687</v>
      </c>
      <c r="G158" s="26">
        <f>COUNT(I158:AE158)</f>
        <v>2</v>
      </c>
      <c r="H158" s="102">
        <f>SUM(I158:AE158)</f>
        <v>188.10000000000002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100"/>
      <c r="T158" s="100"/>
      <c r="U158" s="151">
        <v>103.95000000000002</v>
      </c>
      <c r="V158" s="31"/>
      <c r="W158" s="100"/>
      <c r="X158" s="150">
        <v>84.15</v>
      </c>
      <c r="Y158" s="31"/>
      <c r="Z158" s="31"/>
      <c r="AA158" s="100"/>
      <c r="AB158" s="100"/>
      <c r="AC158" s="100"/>
      <c r="AD158" s="31"/>
      <c r="AE158" s="31"/>
      <c r="AF158" s="28"/>
    </row>
    <row r="159" spans="2:32" x14ac:dyDescent="0.25">
      <c r="B159" s="82">
        <v>154</v>
      </c>
      <c r="C159" s="89" t="s">
        <v>49</v>
      </c>
      <c r="D159" s="89" t="s">
        <v>430</v>
      </c>
      <c r="E159" s="90" t="s">
        <v>463</v>
      </c>
      <c r="F159" s="91" t="s">
        <v>7</v>
      </c>
      <c r="G159" s="26">
        <f>COUNT(I159:AE159)</f>
        <v>2</v>
      </c>
      <c r="H159" s="102">
        <f>SUM(I159:AE159)</f>
        <v>187.03125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150">
        <v>7.875</v>
      </c>
      <c r="S159" s="100"/>
      <c r="T159" s="150">
        <v>179.15625</v>
      </c>
      <c r="U159" s="31"/>
      <c r="V159" s="31"/>
      <c r="W159" s="100"/>
      <c r="X159" s="123"/>
      <c r="Y159" s="31"/>
      <c r="Z159" s="31"/>
      <c r="AA159" s="100"/>
      <c r="AB159" s="100"/>
      <c r="AC159" s="100"/>
      <c r="AD159" s="31"/>
      <c r="AE159" s="31"/>
      <c r="AF159" s="28"/>
    </row>
    <row r="160" spans="2:32" x14ac:dyDescent="0.25">
      <c r="B160" s="82">
        <v>155</v>
      </c>
      <c r="C160" s="89" t="s">
        <v>583</v>
      </c>
      <c r="D160" s="89" t="s">
        <v>306</v>
      </c>
      <c r="E160" s="90" t="s">
        <v>165</v>
      </c>
      <c r="F160" s="91" t="s">
        <v>3</v>
      </c>
      <c r="G160" s="26">
        <f>COUNT(I160:AE160)</f>
        <v>2</v>
      </c>
      <c r="H160" s="102">
        <f>SUM(I160:AE160)</f>
        <v>183.15000000000003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122"/>
      <c r="S160" s="100"/>
      <c r="T160" s="100"/>
      <c r="U160" s="150">
        <v>89.100000000000009</v>
      </c>
      <c r="V160" s="31"/>
      <c r="W160" s="100"/>
      <c r="X160" s="100"/>
      <c r="Y160" s="31"/>
      <c r="Z160" s="31"/>
      <c r="AA160" s="100"/>
      <c r="AB160" s="150">
        <v>94.050000000000011</v>
      </c>
      <c r="AC160" s="100"/>
      <c r="AD160" s="31"/>
      <c r="AE160" s="31"/>
      <c r="AF160" s="28"/>
    </row>
    <row r="161" spans="2:32" x14ac:dyDescent="0.25">
      <c r="B161" s="82">
        <v>156</v>
      </c>
      <c r="C161" s="89" t="s">
        <v>300</v>
      </c>
      <c r="D161" s="89" t="s">
        <v>301</v>
      </c>
      <c r="E161" s="90" t="s">
        <v>434</v>
      </c>
      <c r="F161" s="91" t="s">
        <v>7</v>
      </c>
      <c r="G161" s="26">
        <v>2</v>
      </c>
      <c r="H161" s="102">
        <f>L161+Q161</f>
        <v>180.07499999999999</v>
      </c>
      <c r="I161" s="31">
        <v>24.150000000000002</v>
      </c>
      <c r="J161" s="31">
        <v>15.750000000000002</v>
      </c>
      <c r="K161" s="31">
        <v>35.4375</v>
      </c>
      <c r="L161" s="150">
        <v>119.69999999999999</v>
      </c>
      <c r="M161" s="31"/>
      <c r="N161" s="31"/>
      <c r="O161" s="31">
        <v>30</v>
      </c>
      <c r="P161" s="31">
        <v>31.5</v>
      </c>
      <c r="Q161" s="150">
        <v>60.375000000000007</v>
      </c>
      <c r="R161" s="31">
        <v>47.25</v>
      </c>
      <c r="S161" s="101"/>
      <c r="T161" s="101"/>
      <c r="U161" s="31"/>
      <c r="V161" s="31"/>
      <c r="W161" s="100"/>
      <c r="X161" s="100"/>
      <c r="Y161" s="31"/>
      <c r="Z161" s="31"/>
      <c r="AA161" s="100"/>
      <c r="AB161" s="100"/>
      <c r="AC161" s="100"/>
      <c r="AD161" s="31"/>
      <c r="AE161" s="31"/>
      <c r="AF161" s="23"/>
    </row>
    <row r="162" spans="2:32" x14ac:dyDescent="0.25">
      <c r="B162" s="82">
        <v>157</v>
      </c>
      <c r="C162" s="89" t="s">
        <v>290</v>
      </c>
      <c r="D162" s="89" t="s">
        <v>291</v>
      </c>
      <c r="E162" s="90" t="s">
        <v>284</v>
      </c>
      <c r="F162" s="91" t="s">
        <v>7</v>
      </c>
      <c r="G162" s="26">
        <v>2</v>
      </c>
      <c r="H162" s="102">
        <f>K162+P162</f>
        <v>179.8125</v>
      </c>
      <c r="I162" s="31">
        <v>47.25</v>
      </c>
      <c r="J162" s="31">
        <v>22.3125</v>
      </c>
      <c r="K162" s="150">
        <v>106.3125</v>
      </c>
      <c r="L162" s="31">
        <v>33.075000000000003</v>
      </c>
      <c r="M162" s="31"/>
      <c r="N162" s="31">
        <v>8.75</v>
      </c>
      <c r="O162" s="31"/>
      <c r="P162" s="150">
        <v>73.5</v>
      </c>
      <c r="Q162" s="31"/>
      <c r="R162" s="31"/>
      <c r="S162" s="100"/>
      <c r="T162" s="100"/>
      <c r="U162" s="31"/>
      <c r="V162" s="32"/>
      <c r="W162" s="101"/>
      <c r="X162" s="101"/>
      <c r="Y162" s="31"/>
      <c r="Z162" s="31"/>
      <c r="AA162" s="100"/>
      <c r="AB162" s="100"/>
      <c r="AC162" s="100"/>
      <c r="AD162" s="31"/>
      <c r="AE162" s="31"/>
      <c r="AF162" s="23"/>
    </row>
    <row r="163" spans="2:32" x14ac:dyDescent="0.25">
      <c r="B163" s="82">
        <v>158</v>
      </c>
      <c r="C163" s="89" t="s">
        <v>723</v>
      </c>
      <c r="D163" s="89" t="s">
        <v>574</v>
      </c>
      <c r="E163" s="90" t="s">
        <v>565</v>
      </c>
      <c r="F163" s="91" t="s">
        <v>156</v>
      </c>
      <c r="G163" s="26">
        <f>COUNT(I163:AE163)</f>
        <v>2</v>
      </c>
      <c r="H163" s="102">
        <f>SUM(I163:AE163)</f>
        <v>179.02500000000001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100"/>
      <c r="T163" s="100"/>
      <c r="U163" s="31"/>
      <c r="V163" s="31"/>
      <c r="W163" s="100"/>
      <c r="X163" s="100"/>
      <c r="Y163" s="150">
        <v>144.375</v>
      </c>
      <c r="Z163" s="31"/>
      <c r="AA163" s="100"/>
      <c r="AB163" s="150">
        <v>34.650000000000006</v>
      </c>
      <c r="AC163" s="100"/>
      <c r="AD163" s="31"/>
      <c r="AE163" s="31"/>
      <c r="AF163" s="28"/>
    </row>
    <row r="164" spans="2:32" x14ac:dyDescent="0.25">
      <c r="B164" s="82">
        <v>159</v>
      </c>
      <c r="C164" s="89" t="s">
        <v>568</v>
      </c>
      <c r="D164" s="89" t="s">
        <v>569</v>
      </c>
      <c r="E164" s="90" t="s">
        <v>165</v>
      </c>
      <c r="F164" s="91" t="s">
        <v>3</v>
      </c>
      <c r="G164" s="26">
        <f>COUNT(I164:AE164)</f>
        <v>2</v>
      </c>
      <c r="H164" s="102">
        <f>SUM(I164:AE164)</f>
        <v>174.9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100"/>
      <c r="T164" s="100"/>
      <c r="U164" s="150">
        <v>108.9</v>
      </c>
      <c r="V164" s="31"/>
      <c r="W164" s="100"/>
      <c r="X164" s="150">
        <v>66</v>
      </c>
      <c r="Y164" s="31"/>
      <c r="Z164" s="31"/>
      <c r="AA164" s="100"/>
      <c r="AB164" s="100"/>
      <c r="AC164" s="100"/>
      <c r="AD164" s="31"/>
      <c r="AE164" s="31"/>
      <c r="AF164" s="28"/>
    </row>
    <row r="165" spans="2:32" x14ac:dyDescent="0.25">
      <c r="B165" s="82">
        <v>160</v>
      </c>
      <c r="C165" s="89" t="s">
        <v>620</v>
      </c>
      <c r="D165" s="89" t="s">
        <v>585</v>
      </c>
      <c r="E165" s="90" t="s">
        <v>683</v>
      </c>
      <c r="F165" s="91" t="s">
        <v>18</v>
      </c>
      <c r="G165" s="26">
        <f>COUNT(I165:AE165)</f>
        <v>2</v>
      </c>
      <c r="H165" s="102">
        <f>SUM(I165:AE165)</f>
        <v>171.45</v>
      </c>
      <c r="I165" s="31"/>
      <c r="J165" s="122"/>
      <c r="K165" s="31"/>
      <c r="L165" s="31"/>
      <c r="M165" s="31"/>
      <c r="N165" s="31"/>
      <c r="O165" s="31"/>
      <c r="P165" s="31"/>
      <c r="Q165" s="31"/>
      <c r="R165" s="31"/>
      <c r="S165" s="100"/>
      <c r="T165" s="100"/>
      <c r="U165" s="150">
        <v>29.700000000000003</v>
      </c>
      <c r="V165" s="31"/>
      <c r="W165" s="100"/>
      <c r="X165" s="100"/>
      <c r="Y165" s="31"/>
      <c r="Z165" s="150">
        <v>141.75</v>
      </c>
      <c r="AA165" s="100"/>
      <c r="AB165" s="100"/>
      <c r="AC165" s="100"/>
      <c r="AD165" s="31"/>
      <c r="AE165" s="31"/>
      <c r="AF165" s="28"/>
    </row>
    <row r="166" spans="2:32" x14ac:dyDescent="0.25">
      <c r="B166" s="82">
        <v>161</v>
      </c>
      <c r="C166" s="89" t="s">
        <v>298</v>
      </c>
      <c r="D166" s="89" t="s">
        <v>367</v>
      </c>
      <c r="E166" s="90" t="s">
        <v>287</v>
      </c>
      <c r="F166" s="91" t="s">
        <v>7</v>
      </c>
      <c r="G166" s="26">
        <f>COUNT(I166:AE166)</f>
        <v>2</v>
      </c>
      <c r="H166" s="102">
        <f>SUM(I166:AE166)</f>
        <v>165.375</v>
      </c>
      <c r="I166" s="31"/>
      <c r="J166" s="31"/>
      <c r="K166" s="151">
        <v>28.875</v>
      </c>
      <c r="L166" s="31"/>
      <c r="M166" s="31"/>
      <c r="N166" s="31"/>
      <c r="O166" s="31"/>
      <c r="P166" s="31"/>
      <c r="Q166" s="150">
        <v>136.5</v>
      </c>
      <c r="R166" s="31"/>
      <c r="S166" s="100"/>
      <c r="T166" s="100"/>
      <c r="U166" s="31"/>
      <c r="V166" s="31"/>
      <c r="W166" s="100"/>
      <c r="X166" s="100"/>
      <c r="Y166" s="31"/>
      <c r="Z166" s="31"/>
      <c r="AA166" s="100"/>
      <c r="AB166" s="100"/>
      <c r="AC166" s="100"/>
      <c r="AD166" s="31"/>
      <c r="AE166" s="31"/>
      <c r="AF166" s="28"/>
    </row>
    <row r="167" spans="2:32" x14ac:dyDescent="0.25">
      <c r="B167" s="82">
        <v>162</v>
      </c>
      <c r="C167" s="89" t="s">
        <v>782</v>
      </c>
      <c r="D167" s="89" t="s">
        <v>563</v>
      </c>
      <c r="E167" s="90" t="s">
        <v>700</v>
      </c>
      <c r="F167" s="91" t="s">
        <v>77</v>
      </c>
      <c r="G167" s="26">
        <f>COUNT(I167:AE167)</f>
        <v>2</v>
      </c>
      <c r="H167" s="102">
        <f>SUM(I167:AE167)</f>
        <v>165.27500000000001</v>
      </c>
      <c r="I167" s="31"/>
      <c r="J167" s="31"/>
      <c r="K167" s="31"/>
      <c r="L167" s="122"/>
      <c r="M167" s="31"/>
      <c r="N167" s="31"/>
      <c r="O167" s="31"/>
      <c r="P167" s="31"/>
      <c r="Q167" s="31"/>
      <c r="R167" s="31"/>
      <c r="S167" s="100"/>
      <c r="T167" s="100"/>
      <c r="U167" s="31"/>
      <c r="V167" s="31"/>
      <c r="W167" s="100"/>
      <c r="X167" s="100"/>
      <c r="Y167" s="31"/>
      <c r="Z167" s="31"/>
      <c r="AA167" s="150">
        <v>56.375</v>
      </c>
      <c r="AB167" s="150">
        <v>108.9</v>
      </c>
      <c r="AC167" s="100"/>
      <c r="AD167" s="31"/>
      <c r="AE167" s="31"/>
      <c r="AF167" s="28"/>
    </row>
    <row r="168" spans="2:32" x14ac:dyDescent="0.25">
      <c r="B168" s="82">
        <v>163</v>
      </c>
      <c r="C168" s="89" t="s">
        <v>848</v>
      </c>
      <c r="D168" s="89" t="s">
        <v>447</v>
      </c>
      <c r="E168" s="90" t="s">
        <v>840</v>
      </c>
      <c r="F168" s="91" t="s">
        <v>264</v>
      </c>
      <c r="G168" s="26">
        <f>COUNT(I168:AE168)</f>
        <v>2</v>
      </c>
      <c r="H168" s="102">
        <f>SUM(I168:AE168)</f>
        <v>160.65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122"/>
      <c r="S168" s="100"/>
      <c r="T168" s="100"/>
      <c r="U168" s="31"/>
      <c r="V168" s="31"/>
      <c r="W168" s="100"/>
      <c r="X168" s="100"/>
      <c r="Y168" s="31"/>
      <c r="Z168" s="31"/>
      <c r="AA168" s="100"/>
      <c r="AB168" s="100"/>
      <c r="AC168" s="150">
        <v>34.650000000000006</v>
      </c>
      <c r="AD168" s="150">
        <v>126</v>
      </c>
      <c r="AE168" s="31"/>
      <c r="AF168" s="28"/>
    </row>
    <row r="169" spans="2:32" x14ac:dyDescent="0.25">
      <c r="B169" s="82">
        <v>164</v>
      </c>
      <c r="C169" s="89" t="s">
        <v>364</v>
      </c>
      <c r="D169" s="89" t="s">
        <v>327</v>
      </c>
      <c r="E169" s="90" t="s">
        <v>464</v>
      </c>
      <c r="F169" s="91" t="s">
        <v>17</v>
      </c>
      <c r="G169" s="26">
        <v>2</v>
      </c>
      <c r="H169" s="102">
        <f>K169+R169</f>
        <v>157.63124999999999</v>
      </c>
      <c r="I169" s="31"/>
      <c r="J169" s="31"/>
      <c r="K169" s="150">
        <v>137.15625</v>
      </c>
      <c r="L169" s="31"/>
      <c r="M169" s="122"/>
      <c r="N169" s="31"/>
      <c r="O169" s="31"/>
      <c r="P169" s="31"/>
      <c r="Q169" s="31">
        <v>2.625</v>
      </c>
      <c r="R169" s="150">
        <v>20.475000000000001</v>
      </c>
      <c r="S169" s="100"/>
      <c r="T169" s="100"/>
      <c r="U169" s="31"/>
      <c r="V169" s="31"/>
      <c r="W169" s="100"/>
      <c r="X169" s="100"/>
      <c r="Y169" s="31"/>
      <c r="Z169" s="31"/>
      <c r="AA169" s="100"/>
      <c r="AB169" s="100"/>
      <c r="AC169" s="100"/>
      <c r="AD169" s="31"/>
      <c r="AE169" s="31"/>
      <c r="AF169" s="23"/>
    </row>
    <row r="170" spans="2:32" x14ac:dyDescent="0.25">
      <c r="B170" s="82">
        <v>165</v>
      </c>
      <c r="C170" s="89" t="s">
        <v>305</v>
      </c>
      <c r="D170" s="89" t="s">
        <v>306</v>
      </c>
      <c r="E170" s="90" t="s">
        <v>274</v>
      </c>
      <c r="F170" s="91" t="s">
        <v>7</v>
      </c>
      <c r="G170" s="26">
        <v>2</v>
      </c>
      <c r="H170" s="102">
        <f>O170+Q170</f>
        <v>138.9375</v>
      </c>
      <c r="I170" s="31">
        <v>22.05</v>
      </c>
      <c r="J170" s="31"/>
      <c r="K170" s="31"/>
      <c r="L170" s="31">
        <v>17.325000000000003</v>
      </c>
      <c r="M170" s="31"/>
      <c r="N170" s="122"/>
      <c r="O170" s="150">
        <v>108.75</v>
      </c>
      <c r="P170" s="31">
        <v>15.75</v>
      </c>
      <c r="Q170" s="150">
        <v>30.187500000000004</v>
      </c>
      <c r="R170" s="31"/>
      <c r="S170" s="100"/>
      <c r="T170" s="100"/>
      <c r="U170" s="31"/>
      <c r="V170" s="31"/>
      <c r="W170" s="100"/>
      <c r="X170" s="100"/>
      <c r="Y170" s="31"/>
      <c r="Z170" s="31"/>
      <c r="AA170" s="100"/>
      <c r="AB170" s="100"/>
      <c r="AC170" s="100"/>
      <c r="AD170" s="31"/>
      <c r="AE170" s="31"/>
      <c r="AF170" s="28"/>
    </row>
    <row r="171" spans="2:32" x14ac:dyDescent="0.25">
      <c r="B171" s="82">
        <v>166</v>
      </c>
      <c r="C171" s="89" t="s">
        <v>777</v>
      </c>
      <c r="D171" s="89" t="s">
        <v>636</v>
      </c>
      <c r="E171" s="90" t="s">
        <v>700</v>
      </c>
      <c r="F171" s="91" t="s">
        <v>77</v>
      </c>
      <c r="G171" s="26">
        <f>COUNT(I171:AE171)</f>
        <v>2</v>
      </c>
      <c r="H171" s="102">
        <f>SUM(I171:AE171)</f>
        <v>133.65</v>
      </c>
      <c r="I171" s="31"/>
      <c r="J171" s="31"/>
      <c r="K171" s="31"/>
      <c r="L171" s="31"/>
      <c r="M171" s="31"/>
      <c r="N171" s="31"/>
      <c r="O171" s="31"/>
      <c r="P171" s="122"/>
      <c r="Q171" s="31"/>
      <c r="R171" s="31"/>
      <c r="S171" s="100"/>
      <c r="T171" s="100"/>
      <c r="U171" s="31"/>
      <c r="V171" s="31"/>
      <c r="W171" s="100"/>
      <c r="X171" s="100"/>
      <c r="Y171" s="31"/>
      <c r="Z171" s="31"/>
      <c r="AA171" s="150">
        <v>41.25</v>
      </c>
      <c r="AB171" s="150">
        <v>92.4</v>
      </c>
      <c r="AC171" s="100"/>
      <c r="AD171" s="31"/>
      <c r="AE171" s="31"/>
      <c r="AF171" s="28"/>
    </row>
    <row r="172" spans="2:32" x14ac:dyDescent="0.25">
      <c r="B172" s="82">
        <v>167</v>
      </c>
      <c r="C172" s="89" t="s">
        <v>595</v>
      </c>
      <c r="D172" s="89" t="s">
        <v>569</v>
      </c>
      <c r="E172" s="90" t="s">
        <v>661</v>
      </c>
      <c r="F172" s="91" t="s">
        <v>2</v>
      </c>
      <c r="G172" s="26">
        <f>COUNT(I172:AE172)</f>
        <v>2</v>
      </c>
      <c r="H172" s="102">
        <f>SUM(I172:AE172)</f>
        <v>133.25625000000002</v>
      </c>
      <c r="I172" s="31"/>
      <c r="J172" s="31"/>
      <c r="K172" s="31"/>
      <c r="L172" s="31"/>
      <c r="M172" s="31"/>
      <c r="N172" s="31"/>
      <c r="O172" s="31"/>
      <c r="P172" s="31"/>
      <c r="Q172" s="122"/>
      <c r="R172" s="31"/>
      <c r="S172" s="100"/>
      <c r="T172" s="100"/>
      <c r="U172" s="150">
        <v>64.350000000000009</v>
      </c>
      <c r="V172" s="31"/>
      <c r="W172" s="150">
        <v>68.90625</v>
      </c>
      <c r="X172" s="100"/>
      <c r="Y172" s="31"/>
      <c r="Z172" s="31"/>
      <c r="AA172" s="100"/>
      <c r="AB172" s="100"/>
      <c r="AC172" s="100"/>
      <c r="AD172" s="31"/>
      <c r="AE172" s="31"/>
      <c r="AF172" s="28"/>
    </row>
    <row r="173" spans="2:32" x14ac:dyDescent="0.25">
      <c r="B173" s="82">
        <v>168</v>
      </c>
      <c r="C173" s="89" t="s">
        <v>582</v>
      </c>
      <c r="D173" s="89" t="s">
        <v>339</v>
      </c>
      <c r="E173" s="90" t="s">
        <v>683</v>
      </c>
      <c r="F173" s="91" t="s">
        <v>18</v>
      </c>
      <c r="G173" s="26">
        <f>COUNT(I173:AE173)</f>
        <v>2</v>
      </c>
      <c r="H173" s="102">
        <f>SUM(I173:AE173)</f>
        <v>133.08750000000001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100"/>
      <c r="T173" s="100"/>
      <c r="U173" s="150">
        <v>92.4</v>
      </c>
      <c r="V173" s="31"/>
      <c r="W173" s="100"/>
      <c r="X173" s="100"/>
      <c r="Y173" s="150">
        <v>40.687500000000007</v>
      </c>
      <c r="Z173" s="31"/>
      <c r="AA173" s="100"/>
      <c r="AB173" s="100"/>
      <c r="AC173" s="100"/>
      <c r="AD173" s="31"/>
      <c r="AE173" s="31"/>
      <c r="AF173" s="28"/>
    </row>
    <row r="174" spans="2:32" x14ac:dyDescent="0.25">
      <c r="B174" s="82">
        <v>169</v>
      </c>
      <c r="C174" s="89" t="s">
        <v>282</v>
      </c>
      <c r="D174" s="89" t="s">
        <v>283</v>
      </c>
      <c r="E174" s="90" t="s">
        <v>284</v>
      </c>
      <c r="F174" s="91" t="s">
        <v>7</v>
      </c>
      <c r="G174" s="26">
        <v>2</v>
      </c>
      <c r="H174" s="102">
        <f>I174+Q174</f>
        <v>133.08750000000001</v>
      </c>
      <c r="I174" s="150">
        <v>77.962500000000006</v>
      </c>
      <c r="J174" s="31"/>
      <c r="K174" s="31"/>
      <c r="L174" s="31">
        <v>50.400000000000006</v>
      </c>
      <c r="M174" s="31"/>
      <c r="N174" s="31"/>
      <c r="O174" s="31"/>
      <c r="P174" s="31">
        <v>27.3</v>
      </c>
      <c r="Q174" s="150">
        <v>55.125</v>
      </c>
      <c r="R174" s="31"/>
      <c r="S174" s="100"/>
      <c r="T174" s="100"/>
      <c r="U174" s="31"/>
      <c r="V174" s="31"/>
      <c r="W174" s="100"/>
      <c r="X174" s="100"/>
      <c r="Y174" s="32"/>
      <c r="Z174" s="31"/>
      <c r="AA174" s="100"/>
      <c r="AB174" s="100"/>
      <c r="AC174" s="100"/>
      <c r="AD174" s="31"/>
      <c r="AE174" s="31"/>
      <c r="AF174" s="23"/>
    </row>
    <row r="175" spans="2:32" x14ac:dyDescent="0.25">
      <c r="B175" s="82">
        <v>170</v>
      </c>
      <c r="C175" s="89" t="s">
        <v>690</v>
      </c>
      <c r="D175" s="89" t="s">
        <v>36</v>
      </c>
      <c r="E175" s="90" t="s">
        <v>686</v>
      </c>
      <c r="F175" s="91" t="s">
        <v>687</v>
      </c>
      <c r="G175" s="26">
        <f>COUNT(I175:AE175)</f>
        <v>2</v>
      </c>
      <c r="H175" s="102">
        <f>SUM(I175:AE175)</f>
        <v>132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100"/>
      <c r="T175" s="100"/>
      <c r="U175" s="31"/>
      <c r="V175" s="122"/>
      <c r="W175" s="100"/>
      <c r="X175" s="150">
        <v>95.7</v>
      </c>
      <c r="Y175" s="31"/>
      <c r="Z175" s="31"/>
      <c r="AA175" s="100"/>
      <c r="AB175" s="150">
        <v>36.300000000000004</v>
      </c>
      <c r="AC175" s="100"/>
      <c r="AD175" s="31"/>
      <c r="AE175" s="31"/>
      <c r="AF175" s="28"/>
    </row>
    <row r="176" spans="2:32" x14ac:dyDescent="0.25">
      <c r="B176" s="82">
        <v>171</v>
      </c>
      <c r="C176" s="89" t="s">
        <v>795</v>
      </c>
      <c r="D176" s="89" t="s">
        <v>774</v>
      </c>
      <c r="E176" s="90" t="s">
        <v>841</v>
      </c>
      <c r="F176" s="91" t="s">
        <v>75</v>
      </c>
      <c r="G176" s="26">
        <v>2</v>
      </c>
      <c r="H176" s="102">
        <f>AC176+AB176</f>
        <v>131.55000000000001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100"/>
      <c r="T176" s="100"/>
      <c r="U176" s="31"/>
      <c r="V176" s="31"/>
      <c r="W176" s="100"/>
      <c r="X176" s="100"/>
      <c r="Y176" s="31"/>
      <c r="Z176" s="31"/>
      <c r="AA176" s="100">
        <v>38.500000000000007</v>
      </c>
      <c r="AB176" s="150">
        <v>87.45</v>
      </c>
      <c r="AC176" s="150">
        <v>44.1</v>
      </c>
      <c r="AD176" s="31"/>
      <c r="AE176" s="31"/>
      <c r="AF176" s="28"/>
    </row>
    <row r="177" spans="2:32" x14ac:dyDescent="0.25">
      <c r="B177" s="82">
        <v>172</v>
      </c>
      <c r="C177" s="89" t="s">
        <v>608</v>
      </c>
      <c r="D177" s="89" t="s">
        <v>331</v>
      </c>
      <c r="E177" s="90" t="s">
        <v>383</v>
      </c>
      <c r="F177" s="91" t="s">
        <v>151</v>
      </c>
      <c r="G177" s="26">
        <f>COUNT(I177:AE177)</f>
        <v>2</v>
      </c>
      <c r="H177" s="102">
        <f>SUM(I177:AE177)</f>
        <v>130.35000000000002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100"/>
      <c r="T177" s="100"/>
      <c r="U177" s="150">
        <v>44.550000000000004</v>
      </c>
      <c r="V177" s="150">
        <v>85.800000000000011</v>
      </c>
      <c r="W177" s="100"/>
      <c r="X177" s="123"/>
      <c r="Y177" s="31"/>
      <c r="Z177" s="31"/>
      <c r="AA177" s="100"/>
      <c r="AB177" s="100"/>
      <c r="AC177" s="100"/>
      <c r="AD177" s="31"/>
      <c r="AE177" s="31"/>
      <c r="AF177" s="28"/>
    </row>
    <row r="178" spans="2:32" x14ac:dyDescent="0.25">
      <c r="B178" s="82">
        <v>173</v>
      </c>
      <c r="C178" s="89" t="s">
        <v>692</v>
      </c>
      <c r="D178" s="89" t="s">
        <v>56</v>
      </c>
      <c r="E178" s="90" t="s">
        <v>681</v>
      </c>
      <c r="F178" s="91" t="s">
        <v>2</v>
      </c>
      <c r="G178" s="26">
        <f>COUNT(I178:AE178)</f>
        <v>2</v>
      </c>
      <c r="H178" s="102">
        <f>SUM(I178:AE178)</f>
        <v>128.70000000000002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100"/>
      <c r="T178" s="100"/>
      <c r="U178" s="31"/>
      <c r="V178" s="31"/>
      <c r="W178" s="100"/>
      <c r="X178" s="150">
        <v>89.100000000000009</v>
      </c>
      <c r="Y178" s="31"/>
      <c r="Z178" s="31"/>
      <c r="AA178" s="123"/>
      <c r="AB178" s="150">
        <v>39.6</v>
      </c>
      <c r="AC178" s="100"/>
      <c r="AD178" s="31"/>
      <c r="AE178" s="31"/>
      <c r="AF178" s="28"/>
    </row>
    <row r="179" spans="2:32" x14ac:dyDescent="0.25">
      <c r="B179" s="82">
        <v>174</v>
      </c>
      <c r="C179" s="89" t="s">
        <v>418</v>
      </c>
      <c r="D179" s="89" t="s">
        <v>59</v>
      </c>
      <c r="E179" s="90" t="s">
        <v>637</v>
      </c>
      <c r="F179" s="91" t="s">
        <v>17</v>
      </c>
      <c r="G179" s="26">
        <f>COUNT(I179:AE179)</f>
        <v>2</v>
      </c>
      <c r="H179" s="102">
        <f>SUM(I179:AE179)</f>
        <v>120.75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150">
        <v>28.35</v>
      </c>
      <c r="S179" s="100"/>
      <c r="T179" s="100"/>
      <c r="U179" s="31"/>
      <c r="V179" s="150">
        <v>92.4</v>
      </c>
      <c r="W179" s="100"/>
      <c r="X179" s="100"/>
      <c r="Y179" s="31"/>
      <c r="Z179" s="31"/>
      <c r="AA179" s="100"/>
      <c r="AB179" s="123"/>
      <c r="AC179" s="100"/>
      <c r="AD179" s="31"/>
      <c r="AE179" s="31"/>
      <c r="AF179" s="28"/>
    </row>
    <row r="180" spans="2:32" x14ac:dyDescent="0.25">
      <c r="B180" s="82">
        <v>175</v>
      </c>
      <c r="C180" s="89" t="s">
        <v>368</v>
      </c>
      <c r="D180" s="89" t="s">
        <v>369</v>
      </c>
      <c r="E180" s="90" t="s">
        <v>464</v>
      </c>
      <c r="F180" s="91" t="s">
        <v>17</v>
      </c>
      <c r="G180" s="26">
        <v>2</v>
      </c>
      <c r="H180" s="153">
        <f>Q180+R180</f>
        <v>116.02500000000001</v>
      </c>
      <c r="I180" s="31"/>
      <c r="J180" s="31"/>
      <c r="K180" s="31">
        <v>26.25</v>
      </c>
      <c r="L180" s="31"/>
      <c r="M180" s="31"/>
      <c r="N180" s="31"/>
      <c r="O180" s="31"/>
      <c r="P180" s="31"/>
      <c r="Q180" s="150">
        <v>57.75</v>
      </c>
      <c r="R180" s="150">
        <v>58.275000000000006</v>
      </c>
      <c r="S180" s="100"/>
      <c r="T180" s="100"/>
      <c r="U180" s="31"/>
      <c r="V180" s="31"/>
      <c r="W180" s="100"/>
      <c r="X180" s="100"/>
      <c r="Y180" s="31"/>
      <c r="Z180" s="31"/>
      <c r="AA180" s="100"/>
      <c r="AB180" s="100"/>
      <c r="AC180" s="123"/>
      <c r="AD180" s="31"/>
      <c r="AE180" s="31"/>
      <c r="AF180" s="28"/>
    </row>
    <row r="181" spans="2:32" x14ac:dyDescent="0.25">
      <c r="B181" s="82">
        <v>176</v>
      </c>
      <c r="C181" s="89" t="s">
        <v>101</v>
      </c>
      <c r="D181" s="89" t="s">
        <v>53</v>
      </c>
      <c r="E181" s="90" t="s">
        <v>694</v>
      </c>
      <c r="F181" s="91" t="s">
        <v>695</v>
      </c>
      <c r="G181" s="26">
        <f>COUNT(I181:AE181)</f>
        <v>2</v>
      </c>
      <c r="H181" s="102">
        <f>SUM(I181:AE181)</f>
        <v>103.12500000000001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122"/>
      <c r="S181" s="100"/>
      <c r="T181" s="100"/>
      <c r="U181" s="31"/>
      <c r="V181" s="31"/>
      <c r="W181" s="100"/>
      <c r="X181" s="150">
        <v>18.150000000000002</v>
      </c>
      <c r="Y181" s="31"/>
      <c r="Z181" s="31"/>
      <c r="AA181" s="100"/>
      <c r="AB181" s="150">
        <v>84.975000000000009</v>
      </c>
      <c r="AC181" s="100"/>
      <c r="AD181" s="31"/>
      <c r="AE181" s="31"/>
      <c r="AF181" s="28"/>
    </row>
    <row r="182" spans="2:32" x14ac:dyDescent="0.25">
      <c r="B182" s="82">
        <v>177</v>
      </c>
      <c r="C182" s="89" t="s">
        <v>668</v>
      </c>
      <c r="D182" s="89" t="s">
        <v>669</v>
      </c>
      <c r="E182" s="90" t="s">
        <v>694</v>
      </c>
      <c r="F182" s="91" t="s">
        <v>695</v>
      </c>
      <c r="G182" s="26">
        <f>COUNT(I182:AE182)</f>
        <v>2</v>
      </c>
      <c r="H182" s="102">
        <f>SUM(I182:AE182)</f>
        <v>101.32500000000002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100"/>
      <c r="T182" s="100"/>
      <c r="U182" s="31"/>
      <c r="V182" s="31"/>
      <c r="W182" s="150">
        <v>20.475000000000001</v>
      </c>
      <c r="X182" s="150">
        <v>80.850000000000009</v>
      </c>
      <c r="Y182" s="31"/>
      <c r="Z182" s="31"/>
      <c r="AA182" s="100"/>
      <c r="AB182" s="100"/>
      <c r="AC182" s="100"/>
      <c r="AD182" s="31"/>
      <c r="AE182" s="31"/>
      <c r="AF182" s="28"/>
    </row>
    <row r="183" spans="2:32" x14ac:dyDescent="0.25">
      <c r="B183" s="82">
        <v>178</v>
      </c>
      <c r="C183" s="89" t="s">
        <v>724</v>
      </c>
      <c r="D183" s="89" t="s">
        <v>363</v>
      </c>
      <c r="E183" s="90" t="s">
        <v>822</v>
      </c>
      <c r="F183" s="91" t="s">
        <v>18</v>
      </c>
      <c r="G183" s="26">
        <f>COUNT(I183:AE183)</f>
        <v>2</v>
      </c>
      <c r="H183" s="102">
        <f>SUM(I183:AE183)</f>
        <v>100.2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100"/>
      <c r="T183" s="123"/>
      <c r="U183" s="31"/>
      <c r="V183" s="31"/>
      <c r="W183" s="100"/>
      <c r="X183" s="100"/>
      <c r="Y183" s="150">
        <v>78.75</v>
      </c>
      <c r="Z183" s="31"/>
      <c r="AA183" s="100"/>
      <c r="AB183" s="150">
        <v>21.450000000000003</v>
      </c>
      <c r="AC183" s="100"/>
      <c r="AD183" s="31"/>
      <c r="AE183" s="31"/>
      <c r="AF183" s="28"/>
    </row>
    <row r="184" spans="2:32" x14ac:dyDescent="0.25">
      <c r="B184" s="82">
        <v>179</v>
      </c>
      <c r="C184" s="92" t="s">
        <v>297</v>
      </c>
      <c r="D184" s="92" t="s">
        <v>289</v>
      </c>
      <c r="E184" s="90" t="s">
        <v>277</v>
      </c>
      <c r="F184" s="91" t="s">
        <v>7</v>
      </c>
      <c r="G184" s="26">
        <v>2</v>
      </c>
      <c r="H184" s="102">
        <f>Q184+L184</f>
        <v>97.125</v>
      </c>
      <c r="I184" s="31">
        <v>26.25</v>
      </c>
      <c r="J184" s="31"/>
      <c r="K184" s="31">
        <v>23.625000000000004</v>
      </c>
      <c r="L184" s="150">
        <v>47.25</v>
      </c>
      <c r="M184" s="31"/>
      <c r="N184" s="31"/>
      <c r="O184" s="31"/>
      <c r="P184" s="31"/>
      <c r="Q184" s="150">
        <v>49.875</v>
      </c>
      <c r="R184" s="31"/>
      <c r="S184" s="100"/>
      <c r="T184" s="100"/>
      <c r="U184" s="31"/>
      <c r="V184" s="31"/>
      <c r="W184" s="100"/>
      <c r="X184" s="100"/>
      <c r="Y184" s="31"/>
      <c r="Z184" s="31"/>
      <c r="AA184" s="100"/>
      <c r="AB184" s="100"/>
      <c r="AC184" s="100"/>
      <c r="AD184" s="31"/>
      <c r="AE184" s="31"/>
      <c r="AF184" s="28"/>
    </row>
    <row r="185" spans="2:32" x14ac:dyDescent="0.25">
      <c r="B185" s="82">
        <v>180</v>
      </c>
      <c r="C185" s="89" t="s">
        <v>313</v>
      </c>
      <c r="D185" s="89" t="s">
        <v>314</v>
      </c>
      <c r="E185" s="90" t="s">
        <v>315</v>
      </c>
      <c r="F185" s="91" t="s">
        <v>149</v>
      </c>
      <c r="G185" s="26">
        <f>COUNT(I185:AE185)</f>
        <v>2</v>
      </c>
      <c r="H185" s="102">
        <f>SUM(I185:AE185)</f>
        <v>96.731250000000003</v>
      </c>
      <c r="I185" s="150">
        <v>16.8</v>
      </c>
      <c r="J185" s="31"/>
      <c r="K185" s="31"/>
      <c r="L185" s="31"/>
      <c r="M185" s="31"/>
      <c r="N185" s="31"/>
      <c r="O185" s="31"/>
      <c r="P185" s="31"/>
      <c r="Q185" s="31"/>
      <c r="R185" s="31"/>
      <c r="S185" s="100"/>
      <c r="T185" s="150">
        <v>79.931250000000006</v>
      </c>
      <c r="U185" s="31"/>
      <c r="V185" s="31"/>
      <c r="W185" s="123"/>
      <c r="X185" s="100"/>
      <c r="Y185" s="32"/>
      <c r="Z185" s="31"/>
      <c r="AA185" s="100"/>
      <c r="AB185" s="100"/>
      <c r="AC185" s="100"/>
      <c r="AD185" s="31"/>
      <c r="AE185" s="31"/>
      <c r="AF185" s="23"/>
    </row>
    <row r="186" spans="2:32" x14ac:dyDescent="0.25">
      <c r="B186" s="82">
        <v>181</v>
      </c>
      <c r="C186" s="89" t="s">
        <v>409</v>
      </c>
      <c r="D186" s="89" t="s">
        <v>357</v>
      </c>
      <c r="E186" s="90" t="s">
        <v>485</v>
      </c>
      <c r="F186" s="91" t="s">
        <v>151</v>
      </c>
      <c r="G186" s="26">
        <f>COUNT(I186:AE186)</f>
        <v>2</v>
      </c>
      <c r="H186" s="102">
        <f>SUM(I186:AE186)</f>
        <v>93.712500000000006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150">
        <v>74.8125</v>
      </c>
      <c r="S186" s="150">
        <v>18.900000000000002</v>
      </c>
      <c r="T186" s="100"/>
      <c r="U186" s="31"/>
      <c r="V186" s="31"/>
      <c r="W186" s="100"/>
      <c r="X186" s="123"/>
      <c r="Y186" s="31"/>
      <c r="Z186" s="31"/>
      <c r="AA186" s="100"/>
      <c r="AB186" s="100"/>
      <c r="AC186" s="100"/>
      <c r="AD186" s="31"/>
      <c r="AE186" s="31"/>
      <c r="AF186" s="28"/>
    </row>
    <row r="187" spans="2:32" x14ac:dyDescent="0.25">
      <c r="B187" s="82">
        <v>182</v>
      </c>
      <c r="C187" s="89" t="s">
        <v>527</v>
      </c>
      <c r="D187" s="89" t="s">
        <v>24</v>
      </c>
      <c r="E187" s="90" t="s">
        <v>481</v>
      </c>
      <c r="F187" s="91" t="s">
        <v>20</v>
      </c>
      <c r="G187" s="26">
        <f>COUNT(I187:AE187)</f>
        <v>2</v>
      </c>
      <c r="H187" s="102">
        <f>SUM(I187:AE187)</f>
        <v>88.575000000000017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150">
        <v>11.025</v>
      </c>
      <c r="T187" s="100"/>
      <c r="U187" s="31"/>
      <c r="V187" s="150">
        <v>77.550000000000011</v>
      </c>
      <c r="W187" s="100"/>
      <c r="X187" s="100"/>
      <c r="Y187" s="31"/>
      <c r="Z187" s="31"/>
      <c r="AA187" s="100"/>
      <c r="AB187" s="123"/>
      <c r="AC187" s="100"/>
      <c r="AD187" s="31"/>
      <c r="AE187" s="31"/>
      <c r="AF187" s="28"/>
    </row>
    <row r="188" spans="2:32" x14ac:dyDescent="0.25">
      <c r="B188" s="82">
        <v>183</v>
      </c>
      <c r="C188" s="89" t="s">
        <v>780</v>
      </c>
      <c r="D188" s="89" t="s">
        <v>451</v>
      </c>
      <c r="E188" s="90" t="s">
        <v>781</v>
      </c>
      <c r="F188" s="91" t="s">
        <v>123</v>
      </c>
      <c r="G188" s="26">
        <f>COUNT(I188:AE188)</f>
        <v>2</v>
      </c>
      <c r="H188" s="102">
        <f>SUM(I188:AE188)</f>
        <v>82.225000000000009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100"/>
      <c r="T188" s="100"/>
      <c r="U188" s="31"/>
      <c r="V188" s="31"/>
      <c r="W188" s="100"/>
      <c r="X188" s="100"/>
      <c r="Y188" s="31"/>
      <c r="Z188" s="31"/>
      <c r="AA188" s="150">
        <v>59.125000000000007</v>
      </c>
      <c r="AB188" s="150">
        <v>23.1</v>
      </c>
      <c r="AC188" s="100"/>
      <c r="AD188" s="31"/>
      <c r="AE188" s="31"/>
      <c r="AF188" s="28"/>
    </row>
    <row r="189" spans="2:32" x14ac:dyDescent="0.25">
      <c r="B189" s="82">
        <v>184</v>
      </c>
      <c r="C189" s="89" t="s">
        <v>385</v>
      </c>
      <c r="D189" s="89" t="s">
        <v>386</v>
      </c>
      <c r="E189" s="90" t="s">
        <v>152</v>
      </c>
      <c r="F189" s="91" t="s">
        <v>7</v>
      </c>
      <c r="G189" s="26">
        <v>2</v>
      </c>
      <c r="H189" s="102">
        <f>I189+L189</f>
        <v>80.587500000000006</v>
      </c>
      <c r="I189" s="150">
        <v>38.0625</v>
      </c>
      <c r="J189" s="31"/>
      <c r="K189" s="31"/>
      <c r="L189" s="150">
        <v>42.525000000000006</v>
      </c>
      <c r="M189" s="31"/>
      <c r="N189" s="31"/>
      <c r="O189" s="31"/>
      <c r="P189" s="31">
        <v>32.550000000000004</v>
      </c>
      <c r="Q189" s="31"/>
      <c r="R189" s="31"/>
      <c r="S189" s="100"/>
      <c r="T189" s="100"/>
      <c r="U189" s="122"/>
      <c r="V189" s="31"/>
      <c r="W189" s="100"/>
      <c r="X189" s="100"/>
      <c r="Y189" s="31"/>
      <c r="Z189" s="31"/>
      <c r="AA189" s="100"/>
      <c r="AB189" s="100"/>
      <c r="AC189" s="100"/>
      <c r="AD189" s="31"/>
      <c r="AE189" s="31"/>
      <c r="AF189" s="28"/>
    </row>
    <row r="190" spans="2:32" x14ac:dyDescent="0.25">
      <c r="B190" s="82">
        <v>185</v>
      </c>
      <c r="C190" s="89" t="s">
        <v>335</v>
      </c>
      <c r="D190" s="89" t="s">
        <v>327</v>
      </c>
      <c r="E190" s="90" t="s">
        <v>334</v>
      </c>
      <c r="F190" s="91" t="s">
        <v>7</v>
      </c>
      <c r="G190" s="26">
        <v>2</v>
      </c>
      <c r="H190" s="102">
        <f>K190+M190</f>
        <v>79.40625</v>
      </c>
      <c r="I190" s="31">
        <v>5.25</v>
      </c>
      <c r="J190" s="31"/>
      <c r="K190" s="150">
        <v>38.0625</v>
      </c>
      <c r="L190" s="31">
        <v>7.875</v>
      </c>
      <c r="M190" s="150">
        <v>41.34375</v>
      </c>
      <c r="N190" s="31">
        <v>18.75</v>
      </c>
      <c r="O190" s="31"/>
      <c r="P190" s="31">
        <v>16.8</v>
      </c>
      <c r="Q190" s="31">
        <v>27.5625</v>
      </c>
      <c r="R190" s="31"/>
      <c r="S190" s="100"/>
      <c r="T190" s="100"/>
      <c r="U190" s="32"/>
      <c r="V190" s="122"/>
      <c r="W190" s="100"/>
      <c r="X190" s="100"/>
      <c r="Y190" s="31"/>
      <c r="Z190" s="31"/>
      <c r="AA190" s="100"/>
      <c r="AB190" s="100"/>
      <c r="AC190" s="100"/>
      <c r="AD190" s="31"/>
      <c r="AE190" s="31"/>
      <c r="AF190" s="23"/>
    </row>
    <row r="191" spans="2:32" x14ac:dyDescent="0.25">
      <c r="B191" s="82">
        <v>186</v>
      </c>
      <c r="C191" s="89" t="s">
        <v>388</v>
      </c>
      <c r="D191" s="89" t="s">
        <v>50</v>
      </c>
      <c r="E191" s="90" t="s">
        <v>152</v>
      </c>
      <c r="F191" s="91" t="s">
        <v>7</v>
      </c>
      <c r="G191" s="26">
        <v>2</v>
      </c>
      <c r="H191" s="102">
        <f>Q191+L191</f>
        <v>78.487500000000011</v>
      </c>
      <c r="I191" s="31"/>
      <c r="J191" s="31"/>
      <c r="K191" s="31"/>
      <c r="L191" s="150">
        <v>37.800000000000004</v>
      </c>
      <c r="M191" s="31"/>
      <c r="N191" s="31"/>
      <c r="O191" s="31">
        <v>11</v>
      </c>
      <c r="P191" s="31">
        <v>26.25</v>
      </c>
      <c r="Q191" s="150">
        <v>40.687500000000007</v>
      </c>
      <c r="R191" s="31"/>
      <c r="S191" s="100"/>
      <c r="T191" s="100"/>
      <c r="U191" s="31"/>
      <c r="V191" s="31"/>
      <c r="W191" s="100"/>
      <c r="X191" s="100"/>
      <c r="Y191" s="31"/>
      <c r="Z191" s="31"/>
      <c r="AA191" s="100"/>
      <c r="AB191" s="100"/>
      <c r="AC191" s="100"/>
      <c r="AD191" s="31"/>
      <c r="AE191" s="31"/>
      <c r="AF191" s="28"/>
    </row>
    <row r="192" spans="2:32" x14ac:dyDescent="0.25">
      <c r="B192" s="82">
        <v>187</v>
      </c>
      <c r="C192" s="89" t="s">
        <v>389</v>
      </c>
      <c r="D192" s="89" t="s">
        <v>116</v>
      </c>
      <c r="E192" s="90" t="s">
        <v>390</v>
      </c>
      <c r="F192" s="91" t="s">
        <v>7</v>
      </c>
      <c r="G192" s="26">
        <v>2</v>
      </c>
      <c r="H192" s="102">
        <f>Q192+L192</f>
        <v>71.400000000000006</v>
      </c>
      <c r="I192" s="31"/>
      <c r="J192" s="31"/>
      <c r="K192" s="31">
        <v>3.9375000000000004</v>
      </c>
      <c r="L192" s="150">
        <v>26.775000000000002</v>
      </c>
      <c r="M192" s="31">
        <v>2.625</v>
      </c>
      <c r="N192" s="31"/>
      <c r="O192" s="31">
        <v>10</v>
      </c>
      <c r="P192" s="31">
        <v>23.625</v>
      </c>
      <c r="Q192" s="150">
        <v>44.625</v>
      </c>
      <c r="R192" s="31"/>
      <c r="S192" s="100"/>
      <c r="T192" s="100"/>
      <c r="U192" s="31"/>
      <c r="V192" s="31"/>
      <c r="W192" s="100"/>
      <c r="X192" s="100"/>
      <c r="Y192" s="31"/>
      <c r="Z192" s="31"/>
      <c r="AA192" s="100"/>
      <c r="AB192" s="100"/>
      <c r="AC192" s="100"/>
      <c r="AD192" s="31"/>
      <c r="AE192" s="31"/>
      <c r="AF192" s="28"/>
    </row>
    <row r="193" spans="1:32" x14ac:dyDescent="0.25">
      <c r="B193" s="82">
        <v>188</v>
      </c>
      <c r="C193" s="89" t="s">
        <v>831</v>
      </c>
      <c r="D193" s="89" t="s">
        <v>299</v>
      </c>
      <c r="E193" s="90" t="s">
        <v>832</v>
      </c>
      <c r="F193" s="91" t="s">
        <v>75</v>
      </c>
      <c r="G193" s="26">
        <f>COUNT(I193:AE193)</f>
        <v>2</v>
      </c>
      <c r="H193" s="102">
        <f>SUM(I193:AE193)</f>
        <v>71.212500000000006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100"/>
      <c r="T193" s="100"/>
      <c r="U193" s="31"/>
      <c r="V193" s="31"/>
      <c r="W193" s="100"/>
      <c r="X193" s="100"/>
      <c r="Y193" s="31"/>
      <c r="Z193" s="31"/>
      <c r="AA193" s="100"/>
      <c r="AB193" s="151">
        <v>42.075000000000003</v>
      </c>
      <c r="AC193" s="150">
        <v>29.137500000000003</v>
      </c>
      <c r="AD193" s="31"/>
      <c r="AE193" s="31"/>
      <c r="AF193" s="28"/>
    </row>
    <row r="194" spans="1:32" x14ac:dyDescent="0.25">
      <c r="B194" s="82">
        <v>189</v>
      </c>
      <c r="C194" s="89" t="s">
        <v>623</v>
      </c>
      <c r="D194" s="89" t="s">
        <v>446</v>
      </c>
      <c r="E194" s="90" t="s">
        <v>900</v>
      </c>
      <c r="F194" s="91" t="s">
        <v>20</v>
      </c>
      <c r="G194" s="26">
        <f>COUNT(I194:AE194)</f>
        <v>2</v>
      </c>
      <c r="H194" s="102">
        <f>SUM(I194:AE194)</f>
        <v>70.95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100"/>
      <c r="T194" s="100"/>
      <c r="U194" s="150">
        <v>24.75</v>
      </c>
      <c r="V194" s="150">
        <v>46.2</v>
      </c>
      <c r="W194" s="100"/>
      <c r="X194" s="100"/>
      <c r="Y194" s="31"/>
      <c r="Z194" s="31"/>
      <c r="AA194" s="100"/>
      <c r="AB194" s="100"/>
      <c r="AC194" s="100"/>
      <c r="AD194" s="31"/>
      <c r="AE194" s="31"/>
      <c r="AF194" s="28"/>
    </row>
    <row r="195" spans="1:32" x14ac:dyDescent="0.25">
      <c r="B195" s="82">
        <v>190</v>
      </c>
      <c r="C195" s="89" t="s">
        <v>400</v>
      </c>
      <c r="D195" s="89" t="s">
        <v>401</v>
      </c>
      <c r="E195" s="90" t="s">
        <v>396</v>
      </c>
      <c r="F195" s="91" t="s">
        <v>7</v>
      </c>
      <c r="G195" s="26">
        <v>2</v>
      </c>
      <c r="H195" s="102">
        <f>Q195+N195</f>
        <v>70.1875</v>
      </c>
      <c r="I195" s="31"/>
      <c r="J195" s="31"/>
      <c r="K195" s="31"/>
      <c r="L195" s="31">
        <v>4.7250000000000005</v>
      </c>
      <c r="M195" s="31"/>
      <c r="N195" s="150">
        <v>13.75</v>
      </c>
      <c r="O195" s="31">
        <v>13</v>
      </c>
      <c r="P195" s="31">
        <v>12.600000000000001</v>
      </c>
      <c r="Q195" s="150">
        <v>56.4375</v>
      </c>
      <c r="R195" s="31"/>
      <c r="S195" s="100"/>
      <c r="T195" s="100"/>
      <c r="U195" s="31"/>
      <c r="V195" s="31"/>
      <c r="W195" s="100"/>
      <c r="X195" s="100"/>
      <c r="Y195" s="31"/>
      <c r="Z195" s="31"/>
      <c r="AA195" s="100"/>
      <c r="AB195" s="100"/>
      <c r="AC195" s="100"/>
      <c r="AD195" s="31"/>
      <c r="AE195" s="31"/>
      <c r="AF195" s="28"/>
    </row>
    <row r="196" spans="1:32" x14ac:dyDescent="0.25">
      <c r="B196" s="82">
        <v>191</v>
      </c>
      <c r="C196" s="89" t="s">
        <v>802</v>
      </c>
      <c r="D196" s="89" t="s">
        <v>803</v>
      </c>
      <c r="E196" s="90" t="s">
        <v>841</v>
      </c>
      <c r="F196" s="91" t="s">
        <v>75</v>
      </c>
      <c r="G196" s="26">
        <v>2</v>
      </c>
      <c r="H196" s="102">
        <f>AC196+AB196</f>
        <v>69.224999999999994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100"/>
      <c r="T196" s="100"/>
      <c r="U196" s="31"/>
      <c r="V196" s="31"/>
      <c r="W196" s="123"/>
      <c r="X196" s="100"/>
      <c r="Y196" s="31"/>
      <c r="Z196" s="31"/>
      <c r="AA196" s="100">
        <v>20.625</v>
      </c>
      <c r="AB196" s="150">
        <v>33</v>
      </c>
      <c r="AC196" s="150">
        <v>36.225000000000001</v>
      </c>
      <c r="AD196" s="31"/>
      <c r="AE196" s="31"/>
      <c r="AF196" s="28"/>
    </row>
    <row r="197" spans="1:32" x14ac:dyDescent="0.25">
      <c r="B197" s="82">
        <v>192</v>
      </c>
      <c r="C197" s="89" t="s">
        <v>302</v>
      </c>
      <c r="D197" s="89" t="s">
        <v>303</v>
      </c>
      <c r="E197" s="90" t="s">
        <v>304</v>
      </c>
      <c r="F197" s="91" t="s">
        <v>7</v>
      </c>
      <c r="G197" s="26">
        <v>2</v>
      </c>
      <c r="H197" s="102">
        <f>I197+O197</f>
        <v>67.099999999999994</v>
      </c>
      <c r="I197" s="150">
        <v>23.1</v>
      </c>
      <c r="J197" s="31">
        <v>14.4375</v>
      </c>
      <c r="K197" s="31">
        <v>12.46875</v>
      </c>
      <c r="L197" s="31"/>
      <c r="M197" s="31">
        <v>1.3125</v>
      </c>
      <c r="N197" s="31"/>
      <c r="O197" s="150">
        <v>44</v>
      </c>
      <c r="P197" s="31">
        <v>18.900000000000002</v>
      </c>
      <c r="Q197" s="31">
        <v>22.3125</v>
      </c>
      <c r="R197" s="31"/>
      <c r="S197" s="100"/>
      <c r="T197" s="100"/>
      <c r="U197" s="31"/>
      <c r="V197" s="32"/>
      <c r="W197" s="101"/>
      <c r="X197" s="101"/>
      <c r="Y197" s="31"/>
      <c r="Z197" s="31"/>
      <c r="AA197" s="100"/>
      <c r="AB197" s="123"/>
      <c r="AC197" s="100"/>
      <c r="AD197" s="31"/>
      <c r="AE197" s="31"/>
      <c r="AF197" s="23"/>
    </row>
    <row r="198" spans="1:32" x14ac:dyDescent="0.25">
      <c r="B198" s="82">
        <v>193</v>
      </c>
      <c r="C198" s="89" t="s">
        <v>663</v>
      </c>
      <c r="D198" s="89" t="s">
        <v>615</v>
      </c>
      <c r="E198" s="90" t="s">
        <v>664</v>
      </c>
      <c r="F198" s="91" t="s">
        <v>687</v>
      </c>
      <c r="G198" s="26">
        <f>COUNT(I198:AE198)</f>
        <v>2</v>
      </c>
      <c r="H198" s="102">
        <f>SUM(I198:AE198)</f>
        <v>64.425000000000011</v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100"/>
      <c r="T198" s="100"/>
      <c r="U198" s="31"/>
      <c r="V198" s="31"/>
      <c r="W198" s="150">
        <v>33.075000000000003</v>
      </c>
      <c r="X198" s="150">
        <v>31.35</v>
      </c>
      <c r="Y198" s="31"/>
      <c r="Z198" s="31"/>
      <c r="AA198" s="100"/>
      <c r="AB198" s="100"/>
      <c r="AC198" s="100"/>
      <c r="AD198" s="31"/>
      <c r="AE198" s="31"/>
      <c r="AF198" s="28"/>
    </row>
    <row r="199" spans="1:32" x14ac:dyDescent="0.25">
      <c r="B199" s="82">
        <v>194</v>
      </c>
      <c r="C199" s="89" t="s">
        <v>528</v>
      </c>
      <c r="D199" s="89" t="s">
        <v>529</v>
      </c>
      <c r="E199" s="94" t="s">
        <v>496</v>
      </c>
      <c r="F199" s="91" t="s">
        <v>4</v>
      </c>
      <c r="G199" s="26">
        <f>COUNT(I199:AE199)</f>
        <v>2</v>
      </c>
      <c r="H199" s="102">
        <f>SUM(I199:AE199)</f>
        <v>63.900000000000006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150">
        <v>9.4500000000000011</v>
      </c>
      <c r="T199" s="100"/>
      <c r="U199" s="31"/>
      <c r="V199" s="31"/>
      <c r="W199" s="100"/>
      <c r="X199" s="100"/>
      <c r="Y199" s="31"/>
      <c r="Z199" s="31"/>
      <c r="AA199" s="100"/>
      <c r="AB199" s="150">
        <v>54.45</v>
      </c>
      <c r="AC199" s="100"/>
      <c r="AD199" s="31"/>
      <c r="AE199" s="31"/>
      <c r="AF199" s="28"/>
    </row>
    <row r="200" spans="1:32" x14ac:dyDescent="0.25">
      <c r="B200" s="82">
        <v>195</v>
      </c>
      <c r="C200" s="89" t="s">
        <v>307</v>
      </c>
      <c r="D200" s="89" t="s">
        <v>306</v>
      </c>
      <c r="E200" s="90" t="s">
        <v>397</v>
      </c>
      <c r="F200" s="91" t="s">
        <v>7</v>
      </c>
      <c r="G200" s="26">
        <v>2</v>
      </c>
      <c r="H200" s="102">
        <f>K200+I200</f>
        <v>61.687500000000007</v>
      </c>
      <c r="I200" s="150">
        <v>21</v>
      </c>
      <c r="J200" s="31"/>
      <c r="K200" s="150">
        <v>40.687500000000007</v>
      </c>
      <c r="L200" s="31">
        <v>11.025</v>
      </c>
      <c r="M200" s="32"/>
      <c r="N200" s="32"/>
      <c r="O200" s="32"/>
      <c r="P200" s="31"/>
      <c r="Q200" s="31"/>
      <c r="R200" s="31"/>
      <c r="S200" s="100"/>
      <c r="T200" s="100"/>
      <c r="U200" s="31"/>
      <c r="V200" s="31"/>
      <c r="W200" s="100"/>
      <c r="X200" s="100"/>
      <c r="Y200" s="31"/>
      <c r="Z200" s="31"/>
      <c r="AA200" s="100"/>
      <c r="AB200" s="100"/>
      <c r="AC200" s="100"/>
      <c r="AD200" s="31"/>
      <c r="AE200" s="31"/>
      <c r="AF200" s="23"/>
    </row>
    <row r="201" spans="1:32" x14ac:dyDescent="0.25">
      <c r="B201" s="82">
        <v>196</v>
      </c>
      <c r="C201" s="89" t="s">
        <v>621</v>
      </c>
      <c r="D201" s="89" t="s">
        <v>622</v>
      </c>
      <c r="E201" s="90" t="s">
        <v>165</v>
      </c>
      <c r="F201" s="91" t="s">
        <v>3</v>
      </c>
      <c r="G201" s="26">
        <f>COUNT(I201:AE201)</f>
        <v>2</v>
      </c>
      <c r="H201" s="102">
        <f>SUM(I201:AE201)</f>
        <v>58.725000000000001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100"/>
      <c r="T201" s="100"/>
      <c r="U201" s="150">
        <v>27.225000000000001</v>
      </c>
      <c r="V201" s="31"/>
      <c r="W201" s="100"/>
      <c r="X201" s="100"/>
      <c r="Y201" s="31"/>
      <c r="Z201" s="31"/>
      <c r="AA201" s="100"/>
      <c r="AB201" s="100"/>
      <c r="AC201" s="150">
        <v>31.5</v>
      </c>
      <c r="AD201" s="31"/>
      <c r="AE201" s="31"/>
      <c r="AF201" s="28"/>
    </row>
    <row r="202" spans="1:32" x14ac:dyDescent="0.25">
      <c r="B202" s="82">
        <v>197</v>
      </c>
      <c r="C202" s="89" t="s">
        <v>310</v>
      </c>
      <c r="D202" s="89" t="s">
        <v>267</v>
      </c>
      <c r="E202" s="90" t="s">
        <v>277</v>
      </c>
      <c r="F202" s="91" t="s">
        <v>7</v>
      </c>
      <c r="G202" s="26">
        <v>2</v>
      </c>
      <c r="H202" s="102">
        <f>I202+L202</f>
        <v>58.275000000000006</v>
      </c>
      <c r="I202" s="150">
        <v>18.900000000000002</v>
      </c>
      <c r="J202" s="31">
        <v>17.0625</v>
      </c>
      <c r="K202" s="31"/>
      <c r="L202" s="150">
        <v>39.375</v>
      </c>
      <c r="M202" s="31"/>
      <c r="N202" s="31"/>
      <c r="O202" s="31"/>
      <c r="P202" s="31"/>
      <c r="Q202" s="31">
        <v>18.375</v>
      </c>
      <c r="R202" s="31"/>
      <c r="S202" s="100"/>
      <c r="T202" s="100"/>
      <c r="U202" s="31"/>
      <c r="V202" s="31"/>
      <c r="W202" s="100"/>
      <c r="X202" s="100"/>
      <c r="Y202" s="31"/>
      <c r="Z202" s="31"/>
      <c r="AA202" s="100"/>
      <c r="AB202" s="100"/>
      <c r="AC202" s="100"/>
      <c r="AD202" s="31"/>
      <c r="AE202" s="31"/>
      <c r="AF202" s="23"/>
    </row>
    <row r="203" spans="1:32" x14ac:dyDescent="0.25">
      <c r="B203" s="82">
        <v>198</v>
      </c>
      <c r="C203" s="89" t="s">
        <v>394</v>
      </c>
      <c r="D203" s="89" t="s">
        <v>395</v>
      </c>
      <c r="E203" s="90" t="s">
        <v>396</v>
      </c>
      <c r="F203" s="91" t="s">
        <v>7</v>
      </c>
      <c r="G203" s="26">
        <v>2</v>
      </c>
      <c r="H203" s="102">
        <f>Q203+N203</f>
        <v>58.25</v>
      </c>
      <c r="I203" s="31"/>
      <c r="J203" s="31"/>
      <c r="K203" s="31"/>
      <c r="L203" s="31">
        <v>12.600000000000001</v>
      </c>
      <c r="M203" s="31"/>
      <c r="N203" s="150">
        <v>16.25</v>
      </c>
      <c r="O203" s="31">
        <v>15</v>
      </c>
      <c r="P203" s="31">
        <v>8.4</v>
      </c>
      <c r="Q203" s="150">
        <v>42</v>
      </c>
      <c r="R203" s="31"/>
      <c r="S203" s="100"/>
      <c r="T203" s="100"/>
      <c r="U203" s="31"/>
      <c r="V203" s="31"/>
      <c r="W203" s="100"/>
      <c r="X203" s="100"/>
      <c r="Y203" s="31"/>
      <c r="Z203" s="31"/>
      <c r="AA203" s="100"/>
      <c r="AB203" s="100"/>
      <c r="AC203" s="100"/>
      <c r="AD203" s="31"/>
      <c r="AE203" s="31"/>
      <c r="AF203" s="28"/>
    </row>
    <row r="204" spans="1:32" x14ac:dyDescent="0.25">
      <c r="B204" s="82">
        <v>199</v>
      </c>
      <c r="C204" s="89" t="s">
        <v>358</v>
      </c>
      <c r="D204" s="89" t="s">
        <v>359</v>
      </c>
      <c r="E204" s="90" t="s">
        <v>434</v>
      </c>
      <c r="F204" s="91" t="s">
        <v>7</v>
      </c>
      <c r="G204" s="26">
        <v>2</v>
      </c>
      <c r="H204" s="102">
        <f>K204+Q204</f>
        <v>57.75</v>
      </c>
      <c r="I204" s="31"/>
      <c r="J204" s="31">
        <v>7.8750000000000009</v>
      </c>
      <c r="K204" s="150">
        <v>22.3125</v>
      </c>
      <c r="L204" s="31"/>
      <c r="M204" s="31"/>
      <c r="N204" s="31"/>
      <c r="O204" s="31"/>
      <c r="P204" s="31"/>
      <c r="Q204" s="150">
        <v>35.4375</v>
      </c>
      <c r="R204" s="31"/>
      <c r="S204" s="100"/>
      <c r="T204" s="100"/>
      <c r="U204" s="31"/>
      <c r="V204" s="31"/>
      <c r="W204" s="100"/>
      <c r="X204" s="100"/>
      <c r="Y204" s="31"/>
      <c r="Z204" s="31"/>
      <c r="AA204" s="100"/>
      <c r="AB204" s="100"/>
      <c r="AC204" s="100"/>
      <c r="AD204" s="31"/>
      <c r="AE204" s="31"/>
      <c r="AF204" s="23"/>
    </row>
    <row r="205" spans="1:32" x14ac:dyDescent="0.25">
      <c r="A205" s="5"/>
      <c r="B205" s="82">
        <v>200</v>
      </c>
      <c r="C205" s="89" t="s">
        <v>328</v>
      </c>
      <c r="D205" s="89" t="s">
        <v>329</v>
      </c>
      <c r="E205" s="90" t="s">
        <v>434</v>
      </c>
      <c r="F205" s="91" t="s">
        <v>7</v>
      </c>
      <c r="G205" s="26">
        <v>2</v>
      </c>
      <c r="H205" s="102">
        <f>L205+I205</f>
        <v>57.225000000000001</v>
      </c>
      <c r="I205" s="150">
        <v>8.4</v>
      </c>
      <c r="J205" s="31">
        <v>1.3125</v>
      </c>
      <c r="K205" s="31">
        <v>7.8750000000000009</v>
      </c>
      <c r="L205" s="150">
        <v>48.825000000000003</v>
      </c>
      <c r="M205" s="31"/>
      <c r="N205" s="31"/>
      <c r="O205" s="31"/>
      <c r="P205" s="32"/>
      <c r="Q205" s="31"/>
      <c r="R205" s="31"/>
      <c r="S205" s="100"/>
      <c r="T205" s="100"/>
      <c r="U205" s="31"/>
      <c r="V205" s="31"/>
      <c r="W205" s="100"/>
      <c r="X205" s="123"/>
      <c r="Y205" s="31"/>
      <c r="Z205" s="31"/>
      <c r="AA205" s="100"/>
      <c r="AB205" s="100"/>
      <c r="AC205" s="100"/>
      <c r="AD205" s="31"/>
      <c r="AE205" s="31"/>
      <c r="AF205" s="23"/>
    </row>
    <row r="206" spans="1:32" x14ac:dyDescent="0.25">
      <c r="B206" s="82">
        <v>201</v>
      </c>
      <c r="C206" s="89" t="s">
        <v>790</v>
      </c>
      <c r="D206" s="89" t="s">
        <v>791</v>
      </c>
      <c r="E206" s="90" t="s">
        <v>700</v>
      </c>
      <c r="F206" s="91" t="s">
        <v>77</v>
      </c>
      <c r="G206" s="26">
        <f>COUNT(I206:AE206)</f>
        <v>2</v>
      </c>
      <c r="H206" s="102">
        <f>SUM(I206:AE206)</f>
        <v>56.925000000000011</v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100"/>
      <c r="T206" s="100"/>
      <c r="U206" s="31"/>
      <c r="V206" s="31"/>
      <c r="W206" s="100"/>
      <c r="X206" s="100"/>
      <c r="Y206" s="31"/>
      <c r="Z206" s="31"/>
      <c r="AA206" s="150">
        <v>45.375000000000007</v>
      </c>
      <c r="AB206" s="151">
        <v>11.55</v>
      </c>
      <c r="AC206" s="100"/>
      <c r="AD206" s="31"/>
      <c r="AE206" s="31"/>
      <c r="AF206" s="28"/>
    </row>
    <row r="207" spans="1:32" x14ac:dyDescent="0.25">
      <c r="B207" s="82">
        <v>202</v>
      </c>
      <c r="C207" s="89" t="s">
        <v>730</v>
      </c>
      <c r="D207" s="89" t="s">
        <v>731</v>
      </c>
      <c r="E207" s="90" t="s">
        <v>732</v>
      </c>
      <c r="F207" s="91" t="s">
        <v>18</v>
      </c>
      <c r="G207" s="26">
        <f>COUNT(I207:AE207)</f>
        <v>2</v>
      </c>
      <c r="H207" s="102">
        <f>SUM(I207:AE207)</f>
        <v>56.625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100"/>
      <c r="T207" s="100"/>
      <c r="U207" s="31"/>
      <c r="V207" s="31"/>
      <c r="W207" s="100"/>
      <c r="X207" s="100"/>
      <c r="Y207" s="150">
        <v>44.625</v>
      </c>
      <c r="Z207" s="150">
        <v>12</v>
      </c>
      <c r="AA207" s="100"/>
      <c r="AB207" s="100"/>
      <c r="AC207" s="100"/>
      <c r="AD207" s="31"/>
      <c r="AE207" s="31"/>
      <c r="AF207" s="28"/>
    </row>
    <row r="208" spans="1:32" x14ac:dyDescent="0.25">
      <c r="B208" s="82">
        <v>203</v>
      </c>
      <c r="C208" s="89" t="s">
        <v>606</v>
      </c>
      <c r="D208" s="89" t="s">
        <v>607</v>
      </c>
      <c r="E208" s="90" t="s">
        <v>661</v>
      </c>
      <c r="F208" s="91" t="s">
        <v>2</v>
      </c>
      <c r="G208" s="26">
        <f>COUNT(I208:AE208)</f>
        <v>2</v>
      </c>
      <c r="H208" s="102">
        <f>SUM(I208:AE208)</f>
        <v>54.900000000000006</v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100"/>
      <c r="T208" s="100"/>
      <c r="U208" s="150">
        <v>47.025000000000006</v>
      </c>
      <c r="V208" s="31"/>
      <c r="W208" s="150">
        <v>7.875</v>
      </c>
      <c r="X208" s="100"/>
      <c r="Y208" s="31"/>
      <c r="Z208" s="31"/>
      <c r="AA208" s="100"/>
      <c r="AB208" s="100"/>
      <c r="AC208" s="100"/>
      <c r="AD208" s="122"/>
      <c r="AE208" s="31"/>
      <c r="AF208" s="28"/>
    </row>
    <row r="209" spans="1:32" x14ac:dyDescent="0.25">
      <c r="B209" s="82">
        <v>204</v>
      </c>
      <c r="C209" s="89" t="s">
        <v>398</v>
      </c>
      <c r="D209" s="89" t="s">
        <v>22</v>
      </c>
      <c r="E209" s="90" t="s">
        <v>382</v>
      </c>
      <c r="F209" s="91" t="s">
        <v>17</v>
      </c>
      <c r="G209" s="26">
        <v>2</v>
      </c>
      <c r="H209" s="102">
        <f>R209+P209</f>
        <v>52.5</v>
      </c>
      <c r="I209" s="31"/>
      <c r="J209" s="31"/>
      <c r="K209" s="31"/>
      <c r="L209" s="31">
        <v>9.4500000000000011</v>
      </c>
      <c r="M209" s="31"/>
      <c r="N209" s="31"/>
      <c r="O209" s="31"/>
      <c r="P209" s="150">
        <v>30.450000000000003</v>
      </c>
      <c r="Q209" s="31"/>
      <c r="R209" s="150">
        <v>22.05</v>
      </c>
      <c r="S209" s="100"/>
      <c r="T209" s="100"/>
      <c r="U209" s="31"/>
      <c r="V209" s="31"/>
      <c r="W209" s="100"/>
      <c r="X209" s="100"/>
      <c r="Y209" s="31"/>
      <c r="Z209" s="31"/>
      <c r="AA209" s="100"/>
      <c r="AB209" s="100"/>
      <c r="AC209" s="100"/>
      <c r="AD209" s="31"/>
      <c r="AE209" s="31"/>
      <c r="AF209" s="28"/>
    </row>
    <row r="210" spans="1:32" x14ac:dyDescent="0.25">
      <c r="B210" s="82">
        <v>205</v>
      </c>
      <c r="C210" s="89" t="s">
        <v>789</v>
      </c>
      <c r="D210" s="89" t="s">
        <v>314</v>
      </c>
      <c r="E210" s="90" t="s">
        <v>710</v>
      </c>
      <c r="F210" s="91" t="s">
        <v>156</v>
      </c>
      <c r="G210" s="26">
        <f>COUNT(I210:AE210)</f>
        <v>2</v>
      </c>
      <c r="H210" s="102">
        <f>SUM(I210:AE210)</f>
        <v>50.050000000000004</v>
      </c>
      <c r="I210" s="31"/>
      <c r="J210" s="31"/>
      <c r="K210" s="31"/>
      <c r="L210" s="31"/>
      <c r="M210" s="31"/>
      <c r="N210" s="31"/>
      <c r="O210" s="122"/>
      <c r="P210" s="31"/>
      <c r="Q210" s="31"/>
      <c r="R210" s="31"/>
      <c r="S210" s="100"/>
      <c r="T210" s="100"/>
      <c r="U210" s="31"/>
      <c r="V210" s="31"/>
      <c r="W210" s="100"/>
      <c r="X210" s="100"/>
      <c r="Y210" s="31"/>
      <c r="Z210" s="31"/>
      <c r="AA210" s="150">
        <v>46.750000000000007</v>
      </c>
      <c r="AB210" s="150">
        <v>3.3000000000000003</v>
      </c>
      <c r="AC210" s="100"/>
      <c r="AD210" s="31"/>
      <c r="AE210" s="31"/>
      <c r="AF210" s="28"/>
    </row>
    <row r="211" spans="1:32" x14ac:dyDescent="0.25">
      <c r="B211" s="82">
        <v>206</v>
      </c>
      <c r="C211" s="89" t="s">
        <v>796</v>
      </c>
      <c r="D211" s="89" t="s">
        <v>646</v>
      </c>
      <c r="E211" s="90" t="s">
        <v>841</v>
      </c>
      <c r="F211" s="91" t="s">
        <v>75</v>
      </c>
      <c r="G211" s="26">
        <f>COUNT(I211:AE211)</f>
        <v>2</v>
      </c>
      <c r="H211" s="102">
        <f>SUM(I211:AE211)</f>
        <v>48.35</v>
      </c>
      <c r="I211" s="31"/>
      <c r="J211" s="31"/>
      <c r="K211" s="31"/>
      <c r="L211" s="31"/>
      <c r="M211" s="31"/>
      <c r="N211" s="31"/>
      <c r="O211" s="31"/>
      <c r="P211" s="122"/>
      <c r="Q211" s="31"/>
      <c r="R211" s="31"/>
      <c r="S211" s="100"/>
      <c r="T211" s="100"/>
      <c r="U211" s="31"/>
      <c r="V211" s="31"/>
      <c r="W211" s="100"/>
      <c r="X211" s="100"/>
      <c r="Y211" s="31"/>
      <c r="Z211" s="31"/>
      <c r="AA211" s="150">
        <v>35.75</v>
      </c>
      <c r="AB211" s="100"/>
      <c r="AC211" s="150">
        <v>12.600000000000001</v>
      </c>
      <c r="AD211" s="31"/>
      <c r="AE211" s="31"/>
      <c r="AF211" s="28"/>
    </row>
    <row r="212" spans="1:32" x14ac:dyDescent="0.25">
      <c r="B212" s="82">
        <v>207</v>
      </c>
      <c r="C212" s="89" t="s">
        <v>443</v>
      </c>
      <c r="D212" s="89" t="s">
        <v>366</v>
      </c>
      <c r="E212" s="90" t="s">
        <v>304</v>
      </c>
      <c r="F212" s="91" t="s">
        <v>7</v>
      </c>
      <c r="G212" s="26">
        <v>2</v>
      </c>
      <c r="H212" s="102">
        <f>O212+Q212</f>
        <v>47.25</v>
      </c>
      <c r="I212" s="31"/>
      <c r="J212" s="31"/>
      <c r="K212" s="31"/>
      <c r="L212" s="31"/>
      <c r="M212" s="31"/>
      <c r="N212" s="31">
        <v>3.75</v>
      </c>
      <c r="O212" s="150">
        <v>36.75</v>
      </c>
      <c r="P212" s="31">
        <v>3.1500000000000004</v>
      </c>
      <c r="Q212" s="151">
        <v>10.5</v>
      </c>
      <c r="R212" s="31"/>
      <c r="S212" s="100"/>
      <c r="T212" s="100"/>
      <c r="U212" s="31"/>
      <c r="V212" s="31"/>
      <c r="W212" s="100"/>
      <c r="X212" s="100"/>
      <c r="Y212" s="31"/>
      <c r="Z212" s="31"/>
      <c r="AA212" s="100"/>
      <c r="AB212" s="100"/>
      <c r="AC212" s="100"/>
      <c r="AD212" s="31"/>
      <c r="AE212" s="31"/>
      <c r="AF212" s="28"/>
    </row>
    <row r="213" spans="1:32" x14ac:dyDescent="0.25">
      <c r="B213" s="82">
        <v>208</v>
      </c>
      <c r="C213" s="89" t="s">
        <v>420</v>
      </c>
      <c r="D213" s="89" t="s">
        <v>28</v>
      </c>
      <c r="E213" s="90" t="s">
        <v>343</v>
      </c>
      <c r="F213" s="91" t="s">
        <v>148</v>
      </c>
      <c r="G213" s="26">
        <f>COUNT(I213:AE213)</f>
        <v>2</v>
      </c>
      <c r="H213" s="102">
        <f>SUM(I213:AE213)</f>
        <v>44.625</v>
      </c>
      <c r="I213" s="31"/>
      <c r="J213" s="31"/>
      <c r="K213" s="150">
        <v>18.375</v>
      </c>
      <c r="L213" s="31"/>
      <c r="M213" s="31"/>
      <c r="N213" s="31"/>
      <c r="O213" s="31"/>
      <c r="P213" s="31"/>
      <c r="Q213" s="150">
        <v>26.25</v>
      </c>
      <c r="R213" s="31"/>
      <c r="S213" s="100"/>
      <c r="T213" s="100"/>
      <c r="U213" s="31"/>
      <c r="V213" s="31"/>
      <c r="W213" s="100"/>
      <c r="X213" s="100"/>
      <c r="Y213" s="31"/>
      <c r="Z213" s="31"/>
      <c r="AA213" s="100"/>
      <c r="AB213" s="100"/>
      <c r="AC213" s="100"/>
      <c r="AD213" s="31"/>
      <c r="AE213" s="31"/>
      <c r="AF213" s="28"/>
    </row>
    <row r="214" spans="1:32" x14ac:dyDescent="0.25">
      <c r="B214" s="82">
        <v>209</v>
      </c>
      <c r="C214" s="89" t="s">
        <v>739</v>
      </c>
      <c r="D214" s="89" t="s">
        <v>740</v>
      </c>
      <c r="E214" s="90" t="s">
        <v>586</v>
      </c>
      <c r="F214" s="91" t="s">
        <v>18</v>
      </c>
      <c r="G214" s="26">
        <f>COUNT(I214:AE214)</f>
        <v>2</v>
      </c>
      <c r="H214" s="102">
        <f>SUM(I214:AE214)</f>
        <v>42.75</v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100"/>
      <c r="T214" s="100"/>
      <c r="U214" s="31"/>
      <c r="V214" s="31"/>
      <c r="W214" s="100"/>
      <c r="X214" s="100"/>
      <c r="Y214" s="150">
        <v>26.25</v>
      </c>
      <c r="Z214" s="150">
        <v>16.5</v>
      </c>
      <c r="AA214" s="100"/>
      <c r="AB214" s="100"/>
      <c r="AC214" s="100"/>
      <c r="AD214" s="31"/>
      <c r="AE214" s="31"/>
      <c r="AF214" s="28"/>
    </row>
    <row r="215" spans="1:32" x14ac:dyDescent="0.25">
      <c r="B215" s="82">
        <v>210</v>
      </c>
      <c r="C215" s="92" t="s">
        <v>374</v>
      </c>
      <c r="D215" s="92" t="s">
        <v>375</v>
      </c>
      <c r="E215" s="90" t="s">
        <v>434</v>
      </c>
      <c r="F215" s="91" t="s">
        <v>7</v>
      </c>
      <c r="G215" s="26">
        <v>2</v>
      </c>
      <c r="H215" s="102">
        <f>L215+O215</f>
        <v>41.625</v>
      </c>
      <c r="I215" s="31"/>
      <c r="J215" s="31"/>
      <c r="K215" s="31">
        <v>5.9062500000000009</v>
      </c>
      <c r="L215" s="151">
        <v>23.625</v>
      </c>
      <c r="M215" s="31"/>
      <c r="N215" s="31"/>
      <c r="O215" s="150">
        <v>18</v>
      </c>
      <c r="P215" s="31"/>
      <c r="Q215" s="31"/>
      <c r="R215" s="31"/>
      <c r="S215" s="100"/>
      <c r="T215" s="100"/>
      <c r="U215" s="31"/>
      <c r="V215" s="31"/>
      <c r="W215" s="100"/>
      <c r="X215" s="100"/>
      <c r="Y215" s="31"/>
      <c r="Z215" s="31"/>
      <c r="AA215" s="100"/>
      <c r="AB215" s="100"/>
      <c r="AC215" s="100"/>
      <c r="AD215" s="31"/>
      <c r="AE215" s="31"/>
      <c r="AF215" s="28"/>
    </row>
    <row r="216" spans="1:32" x14ac:dyDescent="0.25">
      <c r="B216" s="82">
        <v>211</v>
      </c>
      <c r="C216" s="89" t="s">
        <v>508</v>
      </c>
      <c r="D216" s="89" t="s">
        <v>458</v>
      </c>
      <c r="E216" s="90" t="s">
        <v>478</v>
      </c>
      <c r="F216" s="91" t="s">
        <v>19</v>
      </c>
      <c r="G216" s="26">
        <f>COUNT(I216:AE216)</f>
        <v>2</v>
      </c>
      <c r="H216" s="102">
        <f>SUM(I216:AE216)</f>
        <v>40.950000000000003</v>
      </c>
      <c r="I216" s="31"/>
      <c r="J216" s="31"/>
      <c r="K216" s="31"/>
      <c r="L216" s="31"/>
      <c r="M216" s="31"/>
      <c r="N216" s="31"/>
      <c r="O216" s="122"/>
      <c r="P216" s="31"/>
      <c r="Q216" s="31"/>
      <c r="R216" s="31"/>
      <c r="S216" s="150">
        <v>39.375</v>
      </c>
      <c r="T216" s="150">
        <v>1.5750000000000002</v>
      </c>
      <c r="U216" s="31"/>
      <c r="V216" s="31"/>
      <c r="W216" s="100"/>
      <c r="X216" s="100"/>
      <c r="Y216" s="31"/>
      <c r="Z216" s="31"/>
      <c r="AA216" s="100"/>
      <c r="AB216" s="100"/>
      <c r="AC216" s="100"/>
      <c r="AD216" s="31"/>
      <c r="AE216" s="31"/>
      <c r="AF216" s="28"/>
    </row>
    <row r="217" spans="1:32" x14ac:dyDescent="0.25">
      <c r="B217" s="82">
        <v>212</v>
      </c>
      <c r="C217" s="89" t="s">
        <v>618</v>
      </c>
      <c r="D217" s="89" t="s">
        <v>446</v>
      </c>
      <c r="E217" s="90" t="s">
        <v>619</v>
      </c>
      <c r="F217" s="91" t="s">
        <v>20</v>
      </c>
      <c r="G217" s="26">
        <f>COUNT(I217:AE217)</f>
        <v>2</v>
      </c>
      <c r="H217" s="102">
        <f>SUM(I217:AE217)</f>
        <v>39.6</v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100"/>
      <c r="T217" s="100"/>
      <c r="U217" s="150">
        <v>31.35</v>
      </c>
      <c r="V217" s="150">
        <v>8.25</v>
      </c>
      <c r="W217" s="100"/>
      <c r="X217" s="100"/>
      <c r="Y217" s="31"/>
      <c r="Z217" s="31"/>
      <c r="AA217" s="100"/>
      <c r="AB217" s="100"/>
      <c r="AC217" s="100"/>
      <c r="AD217" s="31"/>
      <c r="AE217" s="31"/>
      <c r="AF217" s="28"/>
    </row>
    <row r="218" spans="1:32" x14ac:dyDescent="0.25">
      <c r="B218" s="82">
        <v>213</v>
      </c>
      <c r="C218" s="89" t="s">
        <v>730</v>
      </c>
      <c r="D218" s="89" t="s">
        <v>736</v>
      </c>
      <c r="E218" s="90" t="s">
        <v>732</v>
      </c>
      <c r="F218" s="91" t="s">
        <v>18</v>
      </c>
      <c r="G218" s="26">
        <f>COUNT(I218:AE218)</f>
        <v>2</v>
      </c>
      <c r="H218" s="102">
        <f>SUM(I218:AE218)</f>
        <v>38.25</v>
      </c>
      <c r="I218" s="31"/>
      <c r="J218" s="31"/>
      <c r="K218" s="31"/>
      <c r="L218" s="31"/>
      <c r="M218" s="31"/>
      <c r="N218" s="31"/>
      <c r="O218" s="122"/>
      <c r="P218" s="31"/>
      <c r="Q218" s="31"/>
      <c r="R218" s="31"/>
      <c r="S218" s="100"/>
      <c r="T218" s="100"/>
      <c r="U218" s="31"/>
      <c r="V218" s="31"/>
      <c r="W218" s="100"/>
      <c r="X218" s="100"/>
      <c r="Y218" s="150">
        <v>36.75</v>
      </c>
      <c r="Z218" s="150">
        <v>1.5</v>
      </c>
      <c r="AA218" s="100"/>
      <c r="AB218" s="100"/>
      <c r="AC218" s="100"/>
      <c r="AD218" s="31"/>
      <c r="AE218" s="31"/>
      <c r="AF218" s="28"/>
    </row>
    <row r="219" spans="1:32" x14ac:dyDescent="0.25">
      <c r="B219" s="82">
        <v>214</v>
      </c>
      <c r="C219" s="89" t="s">
        <v>455</v>
      </c>
      <c r="D219" s="89" t="s">
        <v>456</v>
      </c>
      <c r="E219" s="90" t="s">
        <v>390</v>
      </c>
      <c r="F219" s="91" t="s">
        <v>7</v>
      </c>
      <c r="G219" s="26">
        <f>COUNT(I219:AE219)</f>
        <v>2</v>
      </c>
      <c r="H219" s="102">
        <f>SUM(I219:AE219)</f>
        <v>34.387500000000003</v>
      </c>
      <c r="I219" s="31"/>
      <c r="J219" s="31"/>
      <c r="K219" s="31"/>
      <c r="L219" s="31"/>
      <c r="M219" s="31"/>
      <c r="N219" s="31"/>
      <c r="O219" s="31"/>
      <c r="P219" s="150">
        <v>9.4500000000000011</v>
      </c>
      <c r="Q219" s="150">
        <v>24.9375</v>
      </c>
      <c r="R219" s="31"/>
      <c r="S219" s="100"/>
      <c r="T219" s="100"/>
      <c r="U219" s="31"/>
      <c r="V219" s="31"/>
      <c r="W219" s="100"/>
      <c r="X219" s="100"/>
      <c r="Y219" s="31"/>
      <c r="Z219" s="31"/>
      <c r="AA219" s="100"/>
      <c r="AB219" s="100"/>
      <c r="AC219" s="100"/>
      <c r="AD219" s="31"/>
      <c r="AE219" s="31"/>
      <c r="AF219" s="28"/>
    </row>
    <row r="220" spans="1:32" x14ac:dyDescent="0.25">
      <c r="B220" s="82">
        <v>215</v>
      </c>
      <c r="C220" s="89" t="s">
        <v>631</v>
      </c>
      <c r="D220" s="89" t="s">
        <v>291</v>
      </c>
      <c r="E220" s="90" t="s">
        <v>165</v>
      </c>
      <c r="F220" s="91" t="s">
        <v>3</v>
      </c>
      <c r="G220" s="26">
        <f>COUNT(I220:AE220)</f>
        <v>2</v>
      </c>
      <c r="H220" s="102">
        <f>SUM(I220:AE220)</f>
        <v>33.9</v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100"/>
      <c r="T220" s="100"/>
      <c r="U220" s="150">
        <v>9.9</v>
      </c>
      <c r="V220" s="31"/>
      <c r="W220" s="100"/>
      <c r="X220" s="100"/>
      <c r="Y220" s="31"/>
      <c r="Z220" s="150">
        <v>24</v>
      </c>
      <c r="AA220" s="100"/>
      <c r="AB220" s="100"/>
      <c r="AC220" s="100"/>
      <c r="AD220" s="31"/>
      <c r="AE220" s="31"/>
      <c r="AF220" s="28"/>
    </row>
    <row r="221" spans="1:32" x14ac:dyDescent="0.25">
      <c r="B221" s="82">
        <v>216</v>
      </c>
      <c r="C221" s="89" t="s">
        <v>318</v>
      </c>
      <c r="D221" s="96" t="s">
        <v>319</v>
      </c>
      <c r="E221" s="90" t="s">
        <v>304</v>
      </c>
      <c r="F221" s="91" t="s">
        <v>7</v>
      </c>
      <c r="G221" s="26">
        <v>2</v>
      </c>
      <c r="H221" s="102">
        <f>K221+I221</f>
        <v>33.337499999999999</v>
      </c>
      <c r="I221" s="150">
        <v>13.65</v>
      </c>
      <c r="J221" s="31">
        <v>9.1875</v>
      </c>
      <c r="K221" s="150">
        <v>19.6875</v>
      </c>
      <c r="L221" s="31"/>
      <c r="M221" s="31">
        <v>3.9375000000000004</v>
      </c>
      <c r="N221" s="31"/>
      <c r="O221" s="31"/>
      <c r="P221" s="31"/>
      <c r="Q221" s="31"/>
      <c r="R221" s="31"/>
      <c r="S221" s="100"/>
      <c r="T221" s="100"/>
      <c r="U221" s="31"/>
      <c r="V221" s="31"/>
      <c r="W221" s="100"/>
      <c r="X221" s="100"/>
      <c r="Y221" s="31"/>
      <c r="Z221" s="31"/>
      <c r="AA221" s="100"/>
      <c r="AB221" s="100"/>
      <c r="AC221" s="100"/>
      <c r="AD221" s="31"/>
      <c r="AE221" s="31"/>
      <c r="AF221" s="28"/>
    </row>
    <row r="222" spans="1:32" x14ac:dyDescent="0.25">
      <c r="B222" s="82">
        <v>217</v>
      </c>
      <c r="C222" s="89" t="s">
        <v>813</v>
      </c>
      <c r="D222" s="89" t="s">
        <v>814</v>
      </c>
      <c r="E222" s="17" t="s">
        <v>781</v>
      </c>
      <c r="F222" s="91" t="s">
        <v>123</v>
      </c>
      <c r="G222" s="26">
        <f>COUNT(I222:AE222)</f>
        <v>2</v>
      </c>
      <c r="H222" s="102">
        <f>SUM(I222:AE222)</f>
        <v>32.674999999999997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100"/>
      <c r="T222" s="150">
        <v>29.924999999999997</v>
      </c>
      <c r="U222" s="31"/>
      <c r="V222" s="31"/>
      <c r="W222" s="100"/>
      <c r="X222" s="100"/>
      <c r="Y222" s="31"/>
      <c r="Z222" s="31"/>
      <c r="AA222" s="150">
        <v>2.75</v>
      </c>
      <c r="AB222" s="100"/>
      <c r="AC222" s="100"/>
      <c r="AD222" s="31"/>
      <c r="AE222" s="31"/>
      <c r="AF222" s="28"/>
    </row>
    <row r="223" spans="1:32" x14ac:dyDescent="0.25">
      <c r="B223" s="82">
        <v>218</v>
      </c>
      <c r="C223" s="89" t="s">
        <v>807</v>
      </c>
      <c r="D223" s="89" t="s">
        <v>808</v>
      </c>
      <c r="E223" s="17" t="s">
        <v>845</v>
      </c>
      <c r="F223" s="91" t="s">
        <v>123</v>
      </c>
      <c r="G223" s="26">
        <f>COUNT(I223:AE223)</f>
        <v>2</v>
      </c>
      <c r="H223" s="102">
        <f>SUM(I223:AE223)</f>
        <v>32.650000000000006</v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100"/>
      <c r="T223" s="100"/>
      <c r="U223" s="31"/>
      <c r="V223" s="31"/>
      <c r="W223" s="100"/>
      <c r="X223" s="100"/>
      <c r="Y223" s="31"/>
      <c r="Z223" s="31"/>
      <c r="AA223" s="150">
        <v>13.75</v>
      </c>
      <c r="AB223" s="100"/>
      <c r="AC223" s="150">
        <v>18.900000000000002</v>
      </c>
      <c r="AD223" s="31"/>
      <c r="AE223" s="31"/>
      <c r="AF223" s="28"/>
    </row>
    <row r="224" spans="1:32" x14ac:dyDescent="0.25">
      <c r="A224" s="5"/>
      <c r="B224" s="82">
        <v>219</v>
      </c>
      <c r="C224" s="89" t="s">
        <v>295</v>
      </c>
      <c r="D224" s="89" t="s">
        <v>271</v>
      </c>
      <c r="E224" s="17" t="s">
        <v>397</v>
      </c>
      <c r="F224" s="91" t="s">
        <v>7</v>
      </c>
      <c r="G224" s="26">
        <f>COUNT(I224:AE224)</f>
        <v>2</v>
      </c>
      <c r="H224" s="102">
        <f>SUM(I224:AE224)</f>
        <v>30.318750000000001</v>
      </c>
      <c r="I224" s="150">
        <v>28.35</v>
      </c>
      <c r="J224" s="31"/>
      <c r="K224" s="150">
        <v>1.9687500000000002</v>
      </c>
      <c r="L224" s="31"/>
      <c r="M224" s="31"/>
      <c r="N224" s="31"/>
      <c r="O224" s="31"/>
      <c r="P224" s="31"/>
      <c r="Q224" s="31"/>
      <c r="R224" s="31"/>
      <c r="S224" s="100"/>
      <c r="T224" s="100"/>
      <c r="U224" s="32"/>
      <c r="V224" s="31"/>
      <c r="W224" s="123"/>
      <c r="X224" s="100"/>
      <c r="Y224" s="31"/>
      <c r="Z224" s="31"/>
      <c r="AA224" s="100"/>
      <c r="AB224" s="100"/>
      <c r="AC224" s="100"/>
      <c r="AD224" s="31"/>
      <c r="AE224" s="31"/>
      <c r="AF224" s="23"/>
    </row>
    <row r="225" spans="1:32" x14ac:dyDescent="0.25">
      <c r="A225" s="5"/>
      <c r="B225" s="82">
        <v>220</v>
      </c>
      <c r="C225" s="89" t="s">
        <v>341</v>
      </c>
      <c r="D225" s="89" t="s">
        <v>317</v>
      </c>
      <c r="E225" s="17" t="s">
        <v>287</v>
      </c>
      <c r="F225" s="91" t="s">
        <v>7</v>
      </c>
      <c r="G225" s="26">
        <f>COUNT(I225:AE225)</f>
        <v>2</v>
      </c>
      <c r="H225" s="102">
        <f>SUM(I225:AE225)</f>
        <v>28.612500000000001</v>
      </c>
      <c r="I225" s="150">
        <v>1.05</v>
      </c>
      <c r="J225" s="31"/>
      <c r="K225" s="150">
        <v>27.5625</v>
      </c>
      <c r="L225" s="31"/>
      <c r="M225" s="31"/>
      <c r="N225" s="31"/>
      <c r="O225" s="31"/>
      <c r="P225" s="31"/>
      <c r="Q225" s="31"/>
      <c r="R225" s="31"/>
      <c r="S225" s="100"/>
      <c r="T225" s="100"/>
      <c r="U225" s="32"/>
      <c r="V225" s="31"/>
      <c r="W225" s="100"/>
      <c r="X225" s="123"/>
      <c r="Y225" s="31"/>
      <c r="Z225" s="31"/>
      <c r="AA225" s="100"/>
      <c r="AB225" s="100"/>
      <c r="AC225" s="100"/>
      <c r="AD225" s="31"/>
      <c r="AE225" s="31"/>
      <c r="AF225" s="23"/>
    </row>
    <row r="226" spans="1:32" x14ac:dyDescent="0.25">
      <c r="B226" s="82">
        <v>221</v>
      </c>
      <c r="C226" s="89" t="s">
        <v>340</v>
      </c>
      <c r="D226" s="89" t="s">
        <v>299</v>
      </c>
      <c r="E226" s="17" t="s">
        <v>287</v>
      </c>
      <c r="F226" s="91" t="s">
        <v>7</v>
      </c>
      <c r="G226" s="26">
        <f>COUNT(I226:AE226)</f>
        <v>2</v>
      </c>
      <c r="H226" s="102">
        <f>SUM(I226:AE226)</f>
        <v>21.787500000000001</v>
      </c>
      <c r="I226" s="150">
        <v>2.1</v>
      </c>
      <c r="J226" s="31"/>
      <c r="K226" s="31"/>
      <c r="L226" s="31"/>
      <c r="M226" s="31"/>
      <c r="N226" s="31"/>
      <c r="O226" s="31"/>
      <c r="P226" s="31"/>
      <c r="Q226" s="150">
        <v>19.6875</v>
      </c>
      <c r="R226" s="122"/>
      <c r="S226" s="100"/>
      <c r="T226" s="100"/>
      <c r="U226" s="31"/>
      <c r="V226" s="32"/>
      <c r="W226" s="101"/>
      <c r="X226" s="101"/>
      <c r="Y226" s="122"/>
      <c r="Z226" s="31"/>
      <c r="AA226" s="100"/>
      <c r="AB226" s="100"/>
      <c r="AC226" s="100"/>
      <c r="AD226" s="31"/>
      <c r="AE226" s="31"/>
      <c r="AF226" s="23"/>
    </row>
    <row r="227" spans="1:32" x14ac:dyDescent="0.25">
      <c r="B227" s="82">
        <v>222</v>
      </c>
      <c r="C227" s="89" t="s">
        <v>742</v>
      </c>
      <c r="D227" s="89" t="s">
        <v>373</v>
      </c>
      <c r="E227" s="17" t="s">
        <v>822</v>
      </c>
      <c r="F227" s="91" t="s">
        <v>18</v>
      </c>
      <c r="G227" s="26">
        <f>COUNT(I227:AE227)</f>
        <v>2</v>
      </c>
      <c r="H227" s="102">
        <f>SUM(I227:AE227)</f>
        <v>21.337499999999999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100"/>
      <c r="T227" s="100"/>
      <c r="U227" s="31"/>
      <c r="V227" s="31"/>
      <c r="W227" s="100"/>
      <c r="X227" s="100"/>
      <c r="Y227" s="150">
        <v>19.6875</v>
      </c>
      <c r="Z227" s="122"/>
      <c r="AA227" s="100"/>
      <c r="AB227" s="150">
        <v>1.6500000000000001</v>
      </c>
      <c r="AC227" s="100"/>
      <c r="AD227" s="31"/>
      <c r="AE227" s="31"/>
      <c r="AF227" s="28"/>
    </row>
    <row r="228" spans="1:32" x14ac:dyDescent="0.25">
      <c r="B228" s="82">
        <v>223</v>
      </c>
      <c r="C228" s="89" t="s">
        <v>676</v>
      </c>
      <c r="D228" s="89" t="s">
        <v>615</v>
      </c>
      <c r="E228" s="17" t="s">
        <v>661</v>
      </c>
      <c r="F228" s="91" t="s">
        <v>2</v>
      </c>
      <c r="G228" s="26">
        <f>COUNT(I228:AE228)</f>
        <v>2</v>
      </c>
      <c r="H228" s="102">
        <f>SUM(I228:AE228)</f>
        <v>21</v>
      </c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100"/>
      <c r="T228" s="100"/>
      <c r="U228" s="31"/>
      <c r="V228" s="31"/>
      <c r="W228" s="150">
        <v>9.4500000000000011</v>
      </c>
      <c r="X228" s="150">
        <v>11.55</v>
      </c>
      <c r="Y228" s="31"/>
      <c r="Z228" s="31"/>
      <c r="AA228" s="100"/>
      <c r="AB228" s="123"/>
      <c r="AC228" s="100"/>
      <c r="AD228" s="31"/>
      <c r="AE228" s="31"/>
      <c r="AF228" s="28"/>
    </row>
    <row r="229" spans="1:32" x14ac:dyDescent="0.25">
      <c r="B229" s="82">
        <v>224</v>
      </c>
      <c r="C229" s="89" t="s">
        <v>450</v>
      </c>
      <c r="D229" s="89" t="s">
        <v>451</v>
      </c>
      <c r="E229" s="17" t="s">
        <v>292</v>
      </c>
      <c r="F229" s="91" t="s">
        <v>7</v>
      </c>
      <c r="G229" s="26">
        <v>2</v>
      </c>
      <c r="H229" s="102">
        <f>P229+Q229</f>
        <v>20.737500000000001</v>
      </c>
      <c r="I229" s="31"/>
      <c r="J229" s="31"/>
      <c r="K229" s="31"/>
      <c r="L229" s="31"/>
      <c r="M229" s="31"/>
      <c r="N229" s="31"/>
      <c r="O229" s="31">
        <v>2</v>
      </c>
      <c r="P229" s="150">
        <v>11.55</v>
      </c>
      <c r="Q229" s="150">
        <v>9.1875</v>
      </c>
      <c r="R229" s="31"/>
      <c r="S229" s="100"/>
      <c r="T229" s="100"/>
      <c r="U229" s="31"/>
      <c r="V229" s="31"/>
      <c r="W229" s="100"/>
      <c r="X229" s="100"/>
      <c r="Y229" s="31"/>
      <c r="Z229" s="31"/>
      <c r="AA229" s="100"/>
      <c r="AB229" s="100"/>
      <c r="AC229" s="100"/>
      <c r="AD229" s="31"/>
      <c r="AE229" s="31"/>
      <c r="AF229" s="28"/>
    </row>
    <row r="230" spans="1:32" x14ac:dyDescent="0.25">
      <c r="B230" s="82">
        <v>225</v>
      </c>
      <c r="C230" s="89" t="s">
        <v>316</v>
      </c>
      <c r="D230" s="89" t="s">
        <v>35</v>
      </c>
      <c r="E230" s="17" t="s">
        <v>284</v>
      </c>
      <c r="F230" s="91" t="s">
        <v>7</v>
      </c>
      <c r="G230" s="26">
        <v>2</v>
      </c>
      <c r="H230" s="102">
        <f>I230+Q230</f>
        <v>19.950000000000003</v>
      </c>
      <c r="I230" s="150">
        <v>14.700000000000001</v>
      </c>
      <c r="J230" s="31"/>
      <c r="K230" s="31"/>
      <c r="L230" s="31">
        <v>3.1500000000000004</v>
      </c>
      <c r="M230" s="31"/>
      <c r="N230" s="31">
        <v>1.25</v>
      </c>
      <c r="O230" s="31"/>
      <c r="P230" s="31">
        <v>1.05</v>
      </c>
      <c r="Q230" s="150">
        <v>5.25</v>
      </c>
      <c r="R230" s="122"/>
      <c r="S230" s="100"/>
      <c r="T230" s="123"/>
      <c r="U230" s="31"/>
      <c r="V230" s="31"/>
      <c r="W230" s="100"/>
      <c r="X230" s="100"/>
      <c r="Y230" s="31"/>
      <c r="Z230" s="31"/>
      <c r="AA230" s="100"/>
      <c r="AB230" s="100"/>
      <c r="AC230" s="100"/>
      <c r="AD230" s="31"/>
      <c r="AE230" s="31"/>
      <c r="AF230" s="23"/>
    </row>
    <row r="231" spans="1:32" x14ac:dyDescent="0.25">
      <c r="B231" s="82">
        <v>226</v>
      </c>
      <c r="C231" s="89" t="s">
        <v>756</v>
      </c>
      <c r="D231" s="89" t="s">
        <v>286</v>
      </c>
      <c r="E231" s="17" t="s">
        <v>902</v>
      </c>
      <c r="F231" s="91" t="s">
        <v>18</v>
      </c>
      <c r="G231" s="26">
        <f>COUNT(I231:AE231)</f>
        <v>2</v>
      </c>
      <c r="H231" s="102">
        <f>SUM(I231:AE231)</f>
        <v>19.3125</v>
      </c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100"/>
      <c r="T231" s="100"/>
      <c r="U231" s="31"/>
      <c r="V231" s="31"/>
      <c r="W231" s="100"/>
      <c r="X231" s="100"/>
      <c r="Y231" s="150">
        <v>1.3125</v>
      </c>
      <c r="Z231" s="150">
        <v>18</v>
      </c>
      <c r="AA231" s="100"/>
      <c r="AB231" s="100"/>
      <c r="AC231" s="100"/>
      <c r="AD231" s="31"/>
      <c r="AE231" s="31"/>
      <c r="AF231" s="28"/>
    </row>
    <row r="232" spans="1:32" x14ac:dyDescent="0.25">
      <c r="B232" s="82">
        <v>227</v>
      </c>
      <c r="C232" s="89" t="s">
        <v>763</v>
      </c>
      <c r="D232" s="89" t="s">
        <v>764</v>
      </c>
      <c r="E232" s="17" t="s">
        <v>875</v>
      </c>
      <c r="F232" s="91" t="s">
        <v>150</v>
      </c>
      <c r="G232" s="26">
        <f>COUNT(I232:AE232)</f>
        <v>2</v>
      </c>
      <c r="H232" s="102">
        <f>SUM(I232:AE232)</f>
        <v>18.149999999999999</v>
      </c>
      <c r="I232" s="31"/>
      <c r="J232" s="31"/>
      <c r="K232" s="31"/>
      <c r="L232" s="31"/>
      <c r="M232" s="122"/>
      <c r="N232" s="31"/>
      <c r="O232" s="31"/>
      <c r="P232" s="31"/>
      <c r="Q232" s="31"/>
      <c r="R232" s="31"/>
      <c r="S232" s="100"/>
      <c r="T232" s="100"/>
      <c r="U232" s="31"/>
      <c r="V232" s="31"/>
      <c r="W232" s="100"/>
      <c r="X232" s="100"/>
      <c r="Y232" s="31"/>
      <c r="Z232" s="150">
        <v>15</v>
      </c>
      <c r="AA232" s="100"/>
      <c r="AB232" s="100"/>
      <c r="AC232" s="100"/>
      <c r="AD232" s="150">
        <v>3.1500000000000004</v>
      </c>
      <c r="AE232" s="31"/>
      <c r="AF232" s="28"/>
    </row>
    <row r="233" spans="1:32" x14ac:dyDescent="0.25">
      <c r="B233" s="82">
        <v>228</v>
      </c>
      <c r="C233" s="89" t="s">
        <v>330</v>
      </c>
      <c r="D233" s="89" t="s">
        <v>331</v>
      </c>
      <c r="E233" s="93" t="s">
        <v>284</v>
      </c>
      <c r="F233" s="91" t="s">
        <v>7</v>
      </c>
      <c r="G233" s="26">
        <f>COUNT(I233:AE233)</f>
        <v>2</v>
      </c>
      <c r="H233" s="102">
        <f>SUM(I233:AE233)</f>
        <v>17.350000000000001</v>
      </c>
      <c r="I233" s="150">
        <v>7.3500000000000005</v>
      </c>
      <c r="J233" s="31"/>
      <c r="K233" s="31"/>
      <c r="L233" s="31"/>
      <c r="M233" s="31"/>
      <c r="N233" s="150">
        <v>10</v>
      </c>
      <c r="O233" s="31"/>
      <c r="P233" s="31"/>
      <c r="Q233" s="147"/>
      <c r="R233" s="31"/>
      <c r="S233" s="100"/>
      <c r="T233" s="100"/>
      <c r="U233" s="31"/>
      <c r="V233" s="31"/>
      <c r="W233" s="100"/>
      <c r="X233" s="100"/>
      <c r="Y233" s="31"/>
      <c r="Z233" s="31"/>
      <c r="AA233" s="100"/>
      <c r="AB233" s="100"/>
      <c r="AC233" s="100"/>
      <c r="AD233" s="31"/>
      <c r="AE233" s="31"/>
      <c r="AF233" s="23"/>
    </row>
    <row r="234" spans="1:32" x14ac:dyDescent="0.25">
      <c r="B234" s="82">
        <v>229</v>
      </c>
      <c r="C234" s="89" t="s">
        <v>852</v>
      </c>
      <c r="D234" s="89" t="s">
        <v>271</v>
      </c>
      <c r="E234" s="17" t="s">
        <v>853</v>
      </c>
      <c r="F234" s="91" t="s">
        <v>854</v>
      </c>
      <c r="G234" s="26">
        <f>COUNT(I234:AE234)</f>
        <v>2</v>
      </c>
      <c r="H234" s="102">
        <f>SUM(I234:AE234)</f>
        <v>17.325000000000003</v>
      </c>
      <c r="I234" s="31"/>
      <c r="J234" s="31"/>
      <c r="K234" s="122"/>
      <c r="L234" s="31"/>
      <c r="M234" s="31"/>
      <c r="N234" s="31"/>
      <c r="O234" s="31"/>
      <c r="P234" s="31"/>
      <c r="Q234" s="31"/>
      <c r="R234" s="31"/>
      <c r="S234" s="100"/>
      <c r="T234" s="100"/>
      <c r="U234" s="31"/>
      <c r="V234" s="31"/>
      <c r="W234" s="100"/>
      <c r="X234" s="100"/>
      <c r="Y234" s="31"/>
      <c r="Z234" s="31"/>
      <c r="AA234" s="100"/>
      <c r="AB234" s="100"/>
      <c r="AC234" s="150">
        <v>9.4500000000000011</v>
      </c>
      <c r="AD234" s="150">
        <v>7.875</v>
      </c>
      <c r="AE234" s="31"/>
      <c r="AF234" s="28"/>
    </row>
    <row r="235" spans="1:32" x14ac:dyDescent="0.25">
      <c r="B235" s="82">
        <v>230</v>
      </c>
      <c r="C235" s="89" t="s">
        <v>355</v>
      </c>
      <c r="D235" s="89" t="s">
        <v>23</v>
      </c>
      <c r="E235" s="17" t="s">
        <v>343</v>
      </c>
      <c r="F235" s="91" t="s">
        <v>148</v>
      </c>
      <c r="G235" s="26">
        <f>COUNT(I235:AE235)</f>
        <v>2</v>
      </c>
      <c r="H235" s="102">
        <f>SUM(I235:AE235)</f>
        <v>16.274999999999999</v>
      </c>
      <c r="I235" s="31"/>
      <c r="J235" s="150">
        <v>13.125</v>
      </c>
      <c r="K235" s="31"/>
      <c r="L235" s="31"/>
      <c r="M235" s="31"/>
      <c r="N235" s="31"/>
      <c r="O235" s="122"/>
      <c r="P235" s="31"/>
      <c r="Q235" s="31"/>
      <c r="R235" s="150">
        <v>3.1500000000000004</v>
      </c>
      <c r="S235" s="100"/>
      <c r="T235" s="100"/>
      <c r="U235" s="31"/>
      <c r="V235" s="31"/>
      <c r="W235" s="100"/>
      <c r="X235" s="100"/>
      <c r="Y235" s="31"/>
      <c r="Z235" s="31"/>
      <c r="AA235" s="100"/>
      <c r="AB235" s="100"/>
      <c r="AC235" s="100"/>
      <c r="AD235" s="31"/>
      <c r="AE235" s="31"/>
      <c r="AF235" s="23"/>
    </row>
    <row r="236" spans="1:32" x14ac:dyDescent="0.25">
      <c r="B236" s="82">
        <v>231</v>
      </c>
      <c r="C236" s="89" t="s">
        <v>753</v>
      </c>
      <c r="D236" s="89" t="s">
        <v>567</v>
      </c>
      <c r="E236" s="17" t="s">
        <v>732</v>
      </c>
      <c r="F236" s="91" t="s">
        <v>18</v>
      </c>
      <c r="G236" s="26">
        <f>COUNT(I236:AE236)</f>
        <v>2</v>
      </c>
      <c r="H236" s="102">
        <f>SUM(I236:AE236)</f>
        <v>14.0625</v>
      </c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100"/>
      <c r="T236" s="100"/>
      <c r="U236" s="31"/>
      <c r="V236" s="31"/>
      <c r="W236" s="100"/>
      <c r="X236" s="100"/>
      <c r="Y236" s="150">
        <v>6.5625</v>
      </c>
      <c r="Z236" s="150">
        <v>7.5</v>
      </c>
      <c r="AA236" s="100"/>
      <c r="AB236" s="100"/>
      <c r="AC236" s="100"/>
      <c r="AD236" s="31"/>
      <c r="AE236" s="31"/>
      <c r="AF236" s="28"/>
    </row>
    <row r="237" spans="1:32" x14ac:dyDescent="0.25">
      <c r="B237" s="82">
        <v>232</v>
      </c>
      <c r="C237" s="89" t="s">
        <v>752</v>
      </c>
      <c r="D237" s="89" t="s">
        <v>656</v>
      </c>
      <c r="E237" s="17" t="s">
        <v>732</v>
      </c>
      <c r="F237" s="91" t="s">
        <v>18</v>
      </c>
      <c r="G237" s="26">
        <f>COUNT(I237:AE237)</f>
        <v>2</v>
      </c>
      <c r="H237" s="102">
        <f>SUM(I237:AE237)</f>
        <v>13.875</v>
      </c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100"/>
      <c r="T237" s="123"/>
      <c r="U237" s="31"/>
      <c r="V237" s="31"/>
      <c r="W237" s="100"/>
      <c r="X237" s="100"/>
      <c r="Y237" s="150">
        <v>7.8750000000000009</v>
      </c>
      <c r="Z237" s="150">
        <v>6</v>
      </c>
      <c r="AA237" s="100"/>
      <c r="AB237" s="100"/>
      <c r="AC237" s="100"/>
      <c r="AD237" s="31"/>
      <c r="AE237" s="31"/>
      <c r="AF237" s="28"/>
    </row>
    <row r="238" spans="1:32" x14ac:dyDescent="0.25">
      <c r="B238" s="82">
        <v>233</v>
      </c>
      <c r="C238" s="89" t="s">
        <v>460</v>
      </c>
      <c r="D238" s="89" t="s">
        <v>432</v>
      </c>
      <c r="E238" s="17" t="s">
        <v>152</v>
      </c>
      <c r="F238" s="91" t="s">
        <v>7</v>
      </c>
      <c r="G238" s="26">
        <v>2</v>
      </c>
      <c r="H238" s="102">
        <f>O238+Q238</f>
        <v>13.5625</v>
      </c>
      <c r="I238" s="31"/>
      <c r="J238" s="31"/>
      <c r="K238" s="31"/>
      <c r="L238" s="31"/>
      <c r="M238" s="31"/>
      <c r="N238" s="31"/>
      <c r="O238" s="150">
        <v>7</v>
      </c>
      <c r="P238" s="31">
        <v>4.7250000000000005</v>
      </c>
      <c r="Q238" s="150">
        <v>6.5625</v>
      </c>
      <c r="R238" s="31"/>
      <c r="S238" s="100"/>
      <c r="T238" s="100"/>
      <c r="U238" s="31"/>
      <c r="V238" s="31"/>
      <c r="W238" s="100"/>
      <c r="X238" s="100"/>
      <c r="Y238" s="31"/>
      <c r="Z238" s="31"/>
      <c r="AA238" s="100"/>
      <c r="AB238" s="100"/>
      <c r="AC238" s="100"/>
      <c r="AD238" s="31"/>
      <c r="AE238" s="31"/>
      <c r="AF238" s="28"/>
    </row>
    <row r="239" spans="1:32" x14ac:dyDescent="0.25">
      <c r="B239" s="82">
        <v>234</v>
      </c>
      <c r="C239" s="89" t="s">
        <v>399</v>
      </c>
      <c r="D239" s="89" t="s">
        <v>38</v>
      </c>
      <c r="E239" s="17" t="s">
        <v>342</v>
      </c>
      <c r="F239" s="91" t="s">
        <v>7</v>
      </c>
      <c r="G239" s="26">
        <f>COUNT(I239:AE239)</f>
        <v>2</v>
      </c>
      <c r="H239" s="102">
        <f>SUM(I239:AE239)</f>
        <v>12.55</v>
      </c>
      <c r="I239" s="31"/>
      <c r="J239" s="31"/>
      <c r="K239" s="31"/>
      <c r="L239" s="150">
        <v>6.3000000000000007</v>
      </c>
      <c r="M239" s="31"/>
      <c r="N239" s="150">
        <v>6.25</v>
      </c>
      <c r="O239" s="31"/>
      <c r="P239" s="31"/>
      <c r="Q239" s="31"/>
      <c r="R239" s="122"/>
      <c r="S239" s="100"/>
      <c r="T239" s="100"/>
      <c r="U239" s="31"/>
      <c r="V239" s="31"/>
      <c r="W239" s="100"/>
      <c r="X239" s="100"/>
      <c r="Y239" s="31"/>
      <c r="Z239" s="31"/>
      <c r="AA239" s="100"/>
      <c r="AB239" s="100"/>
      <c r="AC239" s="100"/>
      <c r="AD239" s="31"/>
      <c r="AE239" s="31"/>
      <c r="AF239" s="28"/>
    </row>
    <row r="240" spans="1:32" x14ac:dyDescent="0.25">
      <c r="B240" s="82">
        <v>235</v>
      </c>
      <c r="C240" s="89" t="s">
        <v>427</v>
      </c>
      <c r="D240" s="89" t="s">
        <v>428</v>
      </c>
      <c r="E240" s="17" t="s">
        <v>408</v>
      </c>
      <c r="F240" s="91" t="s">
        <v>148</v>
      </c>
      <c r="G240" s="26">
        <f>COUNT(I240:AE240)</f>
        <v>2</v>
      </c>
      <c r="H240" s="102">
        <f>SUM(I240:AE240)</f>
        <v>12.025</v>
      </c>
      <c r="I240" s="31"/>
      <c r="J240" s="31"/>
      <c r="K240" s="31"/>
      <c r="L240" s="31"/>
      <c r="M240" s="31"/>
      <c r="N240" s="31"/>
      <c r="O240" s="150">
        <v>1</v>
      </c>
      <c r="P240" s="31"/>
      <c r="Q240" s="122"/>
      <c r="R240" s="150">
        <v>11.025</v>
      </c>
      <c r="S240" s="100"/>
      <c r="T240" s="100"/>
      <c r="U240" s="31"/>
      <c r="V240" s="31"/>
      <c r="W240" s="100"/>
      <c r="X240" s="100"/>
      <c r="Y240" s="31"/>
      <c r="Z240" s="31"/>
      <c r="AA240" s="100"/>
      <c r="AB240" s="100"/>
      <c r="AC240" s="100"/>
      <c r="AD240" s="31"/>
      <c r="AE240" s="31"/>
      <c r="AF240" s="28"/>
    </row>
    <row r="241" spans="1:32" x14ac:dyDescent="0.25">
      <c r="B241" s="82">
        <v>236</v>
      </c>
      <c r="C241" s="89" t="s">
        <v>815</v>
      </c>
      <c r="D241" s="89" t="s">
        <v>306</v>
      </c>
      <c r="E241" s="17" t="s">
        <v>781</v>
      </c>
      <c r="F241" s="91" t="s">
        <v>123</v>
      </c>
      <c r="G241" s="26">
        <f>COUNT(I241:AE241)</f>
        <v>2</v>
      </c>
      <c r="H241" s="102">
        <f>SUM(I241:AE241)</f>
        <v>9.625</v>
      </c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100"/>
      <c r="T241" s="100"/>
      <c r="U241" s="31"/>
      <c r="V241" s="31"/>
      <c r="W241" s="100"/>
      <c r="X241" s="100"/>
      <c r="Y241" s="31"/>
      <c r="Z241" s="31"/>
      <c r="AA241" s="150">
        <v>1.375</v>
      </c>
      <c r="AB241" s="150">
        <v>8.25</v>
      </c>
      <c r="AC241" s="100"/>
      <c r="AD241" s="31"/>
      <c r="AE241" s="31"/>
      <c r="AF241" s="28"/>
    </row>
    <row r="242" spans="1:32" x14ac:dyDescent="0.25">
      <c r="A242" s="5"/>
      <c r="B242" s="82">
        <v>237</v>
      </c>
      <c r="C242" s="89" t="s">
        <v>361</v>
      </c>
      <c r="D242" s="89" t="s">
        <v>362</v>
      </c>
      <c r="E242" s="17" t="s">
        <v>434</v>
      </c>
      <c r="F242" s="91" t="s">
        <v>7</v>
      </c>
      <c r="G242" s="26">
        <f>COUNT(I242:AE242)</f>
        <v>2</v>
      </c>
      <c r="H242" s="102">
        <f>SUM(I242:AE242)</f>
        <v>8.53125</v>
      </c>
      <c r="I242" s="31"/>
      <c r="J242" s="150">
        <v>3.28125</v>
      </c>
      <c r="K242" s="31"/>
      <c r="L242" s="31"/>
      <c r="M242" s="150">
        <v>5.25</v>
      </c>
      <c r="N242" s="31"/>
      <c r="O242" s="31"/>
      <c r="P242" s="31"/>
      <c r="Q242" s="31"/>
      <c r="R242" s="31"/>
      <c r="S242" s="100"/>
      <c r="T242" s="100"/>
      <c r="U242" s="31"/>
      <c r="V242" s="31"/>
      <c r="W242" s="100"/>
      <c r="X242" s="100"/>
      <c r="Y242" s="31"/>
      <c r="Z242" s="31"/>
      <c r="AA242" s="100"/>
      <c r="AB242" s="100"/>
      <c r="AC242" s="100"/>
      <c r="AD242" s="31"/>
      <c r="AE242" s="31"/>
      <c r="AF242" s="23"/>
    </row>
    <row r="243" spans="1:32" x14ac:dyDescent="0.25">
      <c r="B243" s="82">
        <v>238</v>
      </c>
      <c r="C243" s="89" t="s">
        <v>294</v>
      </c>
      <c r="D243" s="89" t="s">
        <v>553</v>
      </c>
      <c r="E243" s="17" t="s">
        <v>732</v>
      </c>
      <c r="F243" s="91" t="s">
        <v>18</v>
      </c>
      <c r="G243" s="26">
        <f>COUNT(I243:AE243)</f>
        <v>2</v>
      </c>
      <c r="H243" s="102">
        <f>SUM(I243:AE243)</f>
        <v>8.4375</v>
      </c>
      <c r="I243" s="31"/>
      <c r="J243" s="31"/>
      <c r="K243" s="31"/>
      <c r="L243" s="31"/>
      <c r="M243" s="31"/>
      <c r="N243" s="31"/>
      <c r="O243" s="31"/>
      <c r="P243" s="122"/>
      <c r="Q243" s="31"/>
      <c r="R243" s="31"/>
      <c r="S243" s="100"/>
      <c r="T243" s="100"/>
      <c r="U243" s="31"/>
      <c r="V243" s="31"/>
      <c r="W243" s="100"/>
      <c r="X243" s="100"/>
      <c r="Y243" s="150">
        <v>3.9375000000000004</v>
      </c>
      <c r="Z243" s="150">
        <v>4.5</v>
      </c>
      <c r="AA243" s="100"/>
      <c r="AB243" s="100"/>
      <c r="AC243" s="100"/>
      <c r="AD243" s="31"/>
      <c r="AE243" s="31"/>
      <c r="AF243" s="28"/>
    </row>
    <row r="244" spans="1:32" x14ac:dyDescent="0.25">
      <c r="B244" s="82">
        <v>239</v>
      </c>
      <c r="C244" s="89" t="s">
        <v>336</v>
      </c>
      <c r="D244" s="89" t="s">
        <v>337</v>
      </c>
      <c r="E244" s="17" t="s">
        <v>334</v>
      </c>
      <c r="F244" s="91" t="s">
        <v>7</v>
      </c>
      <c r="G244" s="26">
        <f>COUNT(I244:AE244)</f>
        <v>2</v>
      </c>
      <c r="H244" s="102">
        <f>SUM(I244:AE244)</f>
        <v>5.7750000000000004</v>
      </c>
      <c r="I244" s="150">
        <v>4.2</v>
      </c>
      <c r="J244" s="31"/>
      <c r="K244" s="31"/>
      <c r="L244" s="150">
        <v>1.5750000000000002</v>
      </c>
      <c r="M244" s="31"/>
      <c r="N244" s="31"/>
      <c r="O244" s="31"/>
      <c r="P244" s="31"/>
      <c r="Q244" s="122"/>
      <c r="R244" s="31"/>
      <c r="S244" s="100"/>
      <c r="T244" s="100"/>
      <c r="U244" s="31"/>
      <c r="V244" s="32"/>
      <c r="W244" s="101"/>
      <c r="X244" s="101"/>
      <c r="Y244" s="31"/>
      <c r="Z244" s="31"/>
      <c r="AA244" s="100"/>
      <c r="AB244" s="100"/>
      <c r="AC244" s="100"/>
      <c r="AD244" s="31"/>
      <c r="AE244" s="31"/>
      <c r="AF244" s="23"/>
    </row>
    <row r="245" spans="1:32" x14ac:dyDescent="0.25">
      <c r="B245" s="82">
        <v>240</v>
      </c>
      <c r="C245" s="89" t="s">
        <v>462</v>
      </c>
      <c r="D245" s="89" t="s">
        <v>384</v>
      </c>
      <c r="E245" s="17" t="s">
        <v>342</v>
      </c>
      <c r="F245" s="91" t="s">
        <v>7</v>
      </c>
      <c r="G245" s="26">
        <f>COUNT(I245:AE245)</f>
        <v>1</v>
      </c>
      <c r="H245" s="102">
        <f>SUM(I245:AE245)</f>
        <v>220.5</v>
      </c>
      <c r="I245" s="31"/>
      <c r="J245" s="31"/>
      <c r="K245" s="31"/>
      <c r="L245" s="31"/>
      <c r="M245" s="31"/>
      <c r="N245" s="31"/>
      <c r="O245" s="31"/>
      <c r="P245" s="31"/>
      <c r="Q245" s="150">
        <v>220.5</v>
      </c>
      <c r="R245" s="31"/>
      <c r="S245" s="100"/>
      <c r="T245" s="100"/>
      <c r="U245" s="31"/>
      <c r="V245" s="31"/>
      <c r="W245" s="100"/>
      <c r="X245" s="100"/>
      <c r="Y245" s="31"/>
      <c r="Z245" s="31"/>
      <c r="AA245" s="100"/>
      <c r="AB245" s="100"/>
      <c r="AC245" s="100"/>
      <c r="AD245" s="31"/>
      <c r="AE245" s="31"/>
      <c r="AF245" s="28"/>
    </row>
    <row r="246" spans="1:32" x14ac:dyDescent="0.25">
      <c r="B246" s="82">
        <v>241</v>
      </c>
      <c r="C246" s="89" t="s">
        <v>483</v>
      </c>
      <c r="D246" s="89" t="s">
        <v>46</v>
      </c>
      <c r="E246" s="17" t="s">
        <v>481</v>
      </c>
      <c r="F246" s="91" t="s">
        <v>20</v>
      </c>
      <c r="G246" s="26">
        <f>COUNT(I246:AE246)</f>
        <v>1</v>
      </c>
      <c r="H246" s="102">
        <f>SUM(I246:AE246)</f>
        <v>203.17500000000001</v>
      </c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150">
        <v>203.17500000000001</v>
      </c>
      <c r="T246" s="100"/>
      <c r="U246" s="31"/>
      <c r="V246" s="122"/>
      <c r="W246" s="100"/>
      <c r="X246" s="100"/>
      <c r="Y246" s="31"/>
      <c r="Z246" s="31"/>
      <c r="AA246" s="100"/>
      <c r="AB246" s="100"/>
      <c r="AC246" s="100"/>
      <c r="AD246" s="31"/>
      <c r="AE246" s="31"/>
      <c r="AF246" s="28"/>
    </row>
    <row r="247" spans="1:32" x14ac:dyDescent="0.25">
      <c r="B247" s="82">
        <v>242</v>
      </c>
      <c r="C247" s="92" t="s">
        <v>538</v>
      </c>
      <c r="D247" s="92" t="s">
        <v>391</v>
      </c>
      <c r="E247" s="17" t="s">
        <v>537</v>
      </c>
      <c r="F247" s="91" t="s">
        <v>19</v>
      </c>
      <c r="G247" s="26">
        <f>COUNT(I247:AE247)</f>
        <v>1</v>
      </c>
      <c r="H247" s="102">
        <f>SUM(I247:AE247)</f>
        <v>198.45000000000002</v>
      </c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100"/>
      <c r="T247" s="150">
        <v>198.45000000000002</v>
      </c>
      <c r="U247" s="31"/>
      <c r="V247" s="31"/>
      <c r="W247" s="100"/>
      <c r="X247" s="123"/>
      <c r="Y247" s="31"/>
      <c r="Z247" s="31"/>
      <c r="AA247" s="100"/>
      <c r="AB247" s="100"/>
      <c r="AC247" s="100"/>
      <c r="AD247" s="31"/>
      <c r="AE247" s="31"/>
      <c r="AF247" s="28"/>
    </row>
    <row r="248" spans="1:32" x14ac:dyDescent="0.25">
      <c r="B248" s="82">
        <v>243</v>
      </c>
      <c r="C248" s="89" t="s">
        <v>857</v>
      </c>
      <c r="D248" s="89" t="s">
        <v>34</v>
      </c>
      <c r="E248" s="90" t="s">
        <v>858</v>
      </c>
      <c r="F248" s="91" t="s">
        <v>901</v>
      </c>
      <c r="G248" s="26">
        <f>COUNT(I248:AE248)</f>
        <v>1</v>
      </c>
      <c r="H248" s="102">
        <f>SUM(I248:AE248)</f>
        <v>179.15625</v>
      </c>
      <c r="I248" s="31"/>
      <c r="J248" s="31"/>
      <c r="K248" s="31"/>
      <c r="L248" s="31"/>
      <c r="M248" s="31"/>
      <c r="N248" s="31"/>
      <c r="O248" s="31"/>
      <c r="P248" s="31"/>
      <c r="Q248" s="31"/>
      <c r="R248" s="122"/>
      <c r="S248" s="100"/>
      <c r="T248" s="100"/>
      <c r="U248" s="31"/>
      <c r="V248" s="31"/>
      <c r="W248" s="100"/>
      <c r="X248" s="100"/>
      <c r="Y248" s="31"/>
      <c r="Z248" s="31"/>
      <c r="AA248" s="100"/>
      <c r="AB248" s="100"/>
      <c r="AC248" s="100"/>
      <c r="AD248" s="150">
        <v>179.15625</v>
      </c>
      <c r="AE248" s="31"/>
      <c r="AF248" s="28"/>
    </row>
    <row r="249" spans="1:32" x14ac:dyDescent="0.25">
      <c r="B249" s="82">
        <v>244</v>
      </c>
      <c r="C249" s="89" t="s">
        <v>859</v>
      </c>
      <c r="D249" s="89" t="s">
        <v>25</v>
      </c>
      <c r="E249" s="90" t="s">
        <v>860</v>
      </c>
      <c r="F249" s="91" t="s">
        <v>14</v>
      </c>
      <c r="G249" s="26">
        <f>COUNT(I249:AE249)</f>
        <v>1</v>
      </c>
      <c r="H249" s="102">
        <f>SUM(I249:AE249)</f>
        <v>160.65</v>
      </c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100"/>
      <c r="T249" s="100"/>
      <c r="U249" s="31"/>
      <c r="V249" s="31"/>
      <c r="W249" s="100"/>
      <c r="X249" s="100"/>
      <c r="Y249" s="31"/>
      <c r="Z249" s="31"/>
      <c r="AA249" s="123"/>
      <c r="AB249" s="100"/>
      <c r="AC249" s="100"/>
      <c r="AD249" s="150">
        <v>160.65</v>
      </c>
      <c r="AE249" s="31"/>
      <c r="AF249" s="28"/>
    </row>
    <row r="250" spans="1:32" x14ac:dyDescent="0.25">
      <c r="B250" s="82">
        <v>245</v>
      </c>
      <c r="C250" s="89" t="s">
        <v>539</v>
      </c>
      <c r="D250" s="96" t="s">
        <v>540</v>
      </c>
      <c r="E250" s="90" t="s">
        <v>537</v>
      </c>
      <c r="F250" s="91" t="s">
        <v>19</v>
      </c>
      <c r="G250" s="26">
        <f>COUNT(I250:AE250)</f>
        <v>1</v>
      </c>
      <c r="H250" s="102">
        <f>SUM(I250:AE250)</f>
        <v>142.93125000000001</v>
      </c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100"/>
      <c r="T250" s="150">
        <v>142.93125000000001</v>
      </c>
      <c r="U250" s="31"/>
      <c r="V250" s="31"/>
      <c r="W250" s="100"/>
      <c r="X250" s="100"/>
      <c r="Y250" s="31"/>
      <c r="Z250" s="31"/>
      <c r="AA250" s="100"/>
      <c r="AB250" s="123"/>
      <c r="AC250" s="100"/>
      <c r="AD250" s="31"/>
      <c r="AE250" s="31"/>
      <c r="AF250" s="28"/>
    </row>
    <row r="251" spans="1:32" x14ac:dyDescent="0.25">
      <c r="B251" s="82">
        <v>246</v>
      </c>
      <c r="C251" s="89" t="s">
        <v>486</v>
      </c>
      <c r="D251" s="89" t="s">
        <v>487</v>
      </c>
      <c r="E251" s="90" t="s">
        <v>488</v>
      </c>
      <c r="F251" s="91" t="s">
        <v>19</v>
      </c>
      <c r="G251" s="26">
        <f>COUNT(I251:AE251)</f>
        <v>1</v>
      </c>
      <c r="H251" s="102">
        <f>SUM(I251:AE251)</f>
        <v>141.75</v>
      </c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150">
        <v>141.75</v>
      </c>
      <c r="T251" s="100"/>
      <c r="U251" s="31"/>
      <c r="V251" s="31"/>
      <c r="W251" s="100"/>
      <c r="X251" s="100"/>
      <c r="Y251" s="31"/>
      <c r="Z251" s="31"/>
      <c r="AA251" s="100"/>
      <c r="AB251" s="100"/>
      <c r="AC251" s="100"/>
      <c r="AD251" s="31"/>
      <c r="AE251" s="31"/>
      <c r="AF251" s="28"/>
    </row>
    <row r="252" spans="1:32" x14ac:dyDescent="0.25">
      <c r="B252" s="82">
        <v>247</v>
      </c>
      <c r="C252" s="89" t="s">
        <v>541</v>
      </c>
      <c r="D252" s="96" t="s">
        <v>59</v>
      </c>
      <c r="E252" s="94" t="s">
        <v>537</v>
      </c>
      <c r="F252" s="91" t="s">
        <v>19</v>
      </c>
      <c r="G252" s="26">
        <f>COUNT(I252:AE252)</f>
        <v>1</v>
      </c>
      <c r="H252" s="102">
        <f>SUM(I252:AE252)</f>
        <v>126</v>
      </c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100"/>
      <c r="T252" s="150">
        <v>126</v>
      </c>
      <c r="U252" s="31"/>
      <c r="V252" s="31"/>
      <c r="W252" s="100"/>
      <c r="X252" s="100"/>
      <c r="Y252" s="31"/>
      <c r="Z252" s="31"/>
      <c r="AA252" s="100"/>
      <c r="AB252" s="100"/>
      <c r="AC252" s="100"/>
      <c r="AD252" s="31"/>
      <c r="AE252" s="31"/>
      <c r="AF252" s="28"/>
    </row>
    <row r="253" spans="1:32" x14ac:dyDescent="0.25">
      <c r="B253" s="82">
        <v>248</v>
      </c>
      <c r="C253" s="89" t="s">
        <v>564</v>
      </c>
      <c r="D253" s="89" t="s">
        <v>774</v>
      </c>
      <c r="E253" s="90" t="s">
        <v>565</v>
      </c>
      <c r="F253" s="91" t="s">
        <v>156</v>
      </c>
      <c r="G253" s="26">
        <f>COUNT(I253:AE253)</f>
        <v>1</v>
      </c>
      <c r="H253" s="102">
        <f>SUM(I253:AE253)</f>
        <v>125.12500000000001</v>
      </c>
      <c r="I253" s="31"/>
      <c r="J253" s="31"/>
      <c r="K253" s="31"/>
      <c r="L253" s="31"/>
      <c r="M253" s="31"/>
      <c r="N253" s="31"/>
      <c r="O253" s="122"/>
      <c r="P253" s="31"/>
      <c r="Q253" s="31"/>
      <c r="R253" s="31"/>
      <c r="S253" s="100"/>
      <c r="T253" s="100"/>
      <c r="U253" s="31"/>
      <c r="V253" s="31"/>
      <c r="W253" s="100"/>
      <c r="X253" s="100"/>
      <c r="Y253" s="31"/>
      <c r="Z253" s="31"/>
      <c r="AA253" s="150">
        <v>125.12500000000001</v>
      </c>
      <c r="AB253" s="100"/>
      <c r="AC253" s="100"/>
      <c r="AD253" s="31"/>
      <c r="AE253" s="31"/>
      <c r="AF253" s="28"/>
    </row>
    <row r="254" spans="1:32" x14ac:dyDescent="0.25">
      <c r="B254" s="82">
        <v>249</v>
      </c>
      <c r="C254" s="89" t="s">
        <v>688</v>
      </c>
      <c r="D254" s="89" t="s">
        <v>689</v>
      </c>
      <c r="E254" s="90" t="s">
        <v>682</v>
      </c>
      <c r="F254" s="91" t="s">
        <v>4</v>
      </c>
      <c r="G254" s="26">
        <f>COUNT(I254:AE254)</f>
        <v>1</v>
      </c>
      <c r="H254" s="102">
        <f>SUM(I254:AE254)</f>
        <v>123.75</v>
      </c>
      <c r="I254" s="31"/>
      <c r="J254" s="31"/>
      <c r="K254" s="31"/>
      <c r="L254" s="31"/>
      <c r="M254" s="31"/>
      <c r="N254" s="31"/>
      <c r="O254" s="31"/>
      <c r="P254" s="122"/>
      <c r="Q254" s="31"/>
      <c r="R254" s="31"/>
      <c r="S254" s="100"/>
      <c r="T254" s="100"/>
      <c r="U254" s="31"/>
      <c r="V254" s="31"/>
      <c r="W254" s="100"/>
      <c r="X254" s="150">
        <v>123.75</v>
      </c>
      <c r="Y254" s="31"/>
      <c r="Z254" s="31"/>
      <c r="AA254" s="100"/>
      <c r="AB254" s="100"/>
      <c r="AC254" s="100"/>
      <c r="AD254" s="31"/>
      <c r="AE254" s="31"/>
      <c r="AF254" s="28"/>
    </row>
    <row r="255" spans="1:32" x14ac:dyDescent="0.25">
      <c r="B255" s="82">
        <v>250</v>
      </c>
      <c r="C255" s="89" t="s">
        <v>862</v>
      </c>
      <c r="D255" s="89" t="s">
        <v>432</v>
      </c>
      <c r="E255" s="90" t="s">
        <v>863</v>
      </c>
      <c r="F255" s="91" t="s">
        <v>80</v>
      </c>
      <c r="G255" s="26">
        <f>COUNT(I255:AE255)</f>
        <v>1</v>
      </c>
      <c r="H255" s="102">
        <f>SUM(I255:AE255)</f>
        <v>109.85624999999999</v>
      </c>
      <c r="I255" s="31"/>
      <c r="J255" s="31"/>
      <c r="K255" s="31"/>
      <c r="L255" s="31"/>
      <c r="M255" s="31"/>
      <c r="N255" s="31"/>
      <c r="O255" s="31"/>
      <c r="P255" s="31"/>
      <c r="Q255" s="122"/>
      <c r="R255" s="31"/>
      <c r="S255" s="100"/>
      <c r="T255" s="100"/>
      <c r="U255" s="31"/>
      <c r="V255" s="31"/>
      <c r="W255" s="100"/>
      <c r="X255" s="100"/>
      <c r="Y255" s="31"/>
      <c r="Z255" s="31"/>
      <c r="AA255" s="100"/>
      <c r="AB255" s="100"/>
      <c r="AC255" s="100"/>
      <c r="AD255" s="150">
        <v>109.85624999999999</v>
      </c>
      <c r="AE255" s="31"/>
      <c r="AF255" s="28"/>
    </row>
    <row r="256" spans="1:32" x14ac:dyDescent="0.25">
      <c r="B256" s="82">
        <v>251</v>
      </c>
      <c r="C256" s="89" t="s">
        <v>775</v>
      </c>
      <c r="D256" s="89" t="s">
        <v>776</v>
      </c>
      <c r="E256" s="90" t="s">
        <v>700</v>
      </c>
      <c r="F256" s="91" t="s">
        <v>77</v>
      </c>
      <c r="G256" s="26">
        <f>COUNT(I256:AE256)</f>
        <v>1</v>
      </c>
      <c r="H256" s="102">
        <f>SUM(I256:AE256)</f>
        <v>105.1875</v>
      </c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100"/>
      <c r="T256" s="100"/>
      <c r="U256" s="31"/>
      <c r="V256" s="31"/>
      <c r="W256" s="100"/>
      <c r="X256" s="100"/>
      <c r="Y256" s="31"/>
      <c r="Z256" s="31"/>
      <c r="AA256" s="150">
        <v>105.1875</v>
      </c>
      <c r="AB256" s="100"/>
      <c r="AC256" s="100"/>
      <c r="AD256" s="31"/>
      <c r="AE256" s="31"/>
      <c r="AF256" s="28"/>
    </row>
    <row r="257" spans="2:32" x14ac:dyDescent="0.25">
      <c r="B257" s="82">
        <v>252</v>
      </c>
      <c r="C257" s="89" t="s">
        <v>824</v>
      </c>
      <c r="D257" s="89" t="s">
        <v>585</v>
      </c>
      <c r="E257" s="90" t="s">
        <v>818</v>
      </c>
      <c r="F257" s="91" t="s">
        <v>75</v>
      </c>
      <c r="G257" s="26">
        <f>COUNT(I257:AE257)</f>
        <v>1</v>
      </c>
      <c r="H257" s="102">
        <f>SUM(I257:AE257)</f>
        <v>99</v>
      </c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100"/>
      <c r="T257" s="100"/>
      <c r="U257" s="31"/>
      <c r="V257" s="31"/>
      <c r="W257" s="100"/>
      <c r="X257" s="100"/>
      <c r="Y257" s="31"/>
      <c r="Z257" s="31"/>
      <c r="AA257" s="100"/>
      <c r="AB257" s="150">
        <v>99</v>
      </c>
      <c r="AC257" s="100"/>
      <c r="AD257" s="31"/>
      <c r="AE257" s="31"/>
      <c r="AF257" s="28"/>
    </row>
    <row r="258" spans="2:32" x14ac:dyDescent="0.25">
      <c r="B258" s="82">
        <v>253</v>
      </c>
      <c r="C258" s="89" t="s">
        <v>825</v>
      </c>
      <c r="D258" s="89" t="s">
        <v>585</v>
      </c>
      <c r="E258" s="90" t="s">
        <v>694</v>
      </c>
      <c r="F258" s="91" t="s">
        <v>695</v>
      </c>
      <c r="G258" s="26">
        <f>COUNT(I258:AE258)</f>
        <v>1</v>
      </c>
      <c r="H258" s="102">
        <f>SUM(I258:AE258)</f>
        <v>95.7</v>
      </c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100"/>
      <c r="T258" s="100"/>
      <c r="U258" s="31"/>
      <c r="V258" s="31"/>
      <c r="W258" s="100"/>
      <c r="X258" s="100"/>
      <c r="Y258" s="31"/>
      <c r="Z258" s="122"/>
      <c r="AA258" s="100"/>
      <c r="AB258" s="150">
        <v>95.7</v>
      </c>
      <c r="AC258" s="100"/>
      <c r="AD258" s="31"/>
      <c r="AE258" s="31"/>
      <c r="AF258" s="28"/>
    </row>
    <row r="259" spans="2:32" x14ac:dyDescent="0.25">
      <c r="B259" s="82">
        <v>254</v>
      </c>
      <c r="C259" s="89" t="s">
        <v>82</v>
      </c>
      <c r="D259" s="89" t="s">
        <v>95</v>
      </c>
      <c r="E259" s="90" t="s">
        <v>78</v>
      </c>
      <c r="F259" s="91"/>
      <c r="G259" s="26">
        <f>COUNT(I259:AE259)</f>
        <v>1</v>
      </c>
      <c r="H259" s="102">
        <f>SUM(I259:AE259)</f>
        <v>94.5</v>
      </c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100"/>
      <c r="T259" s="100"/>
      <c r="U259" s="31"/>
      <c r="V259" s="31"/>
      <c r="W259" s="100"/>
      <c r="X259" s="100"/>
      <c r="Y259" s="31"/>
      <c r="Z259" s="31"/>
      <c r="AA259" s="100"/>
      <c r="AB259" s="100"/>
      <c r="AC259" s="100"/>
      <c r="AD259" s="150">
        <v>94.5</v>
      </c>
      <c r="AE259" s="31"/>
      <c r="AF259" s="28"/>
    </row>
    <row r="260" spans="2:32" x14ac:dyDescent="0.25">
      <c r="B260" s="82">
        <v>255</v>
      </c>
      <c r="C260" s="89" t="s">
        <v>639</v>
      </c>
      <c r="D260" s="89" t="s">
        <v>375</v>
      </c>
      <c r="E260" s="90" t="s">
        <v>904</v>
      </c>
      <c r="F260" s="91" t="s">
        <v>896</v>
      </c>
      <c r="G260" s="26">
        <f>COUNT(I260:AE260)</f>
        <v>1</v>
      </c>
      <c r="H260" s="102">
        <f>SUM(I260:AE260)</f>
        <v>94.050000000000011</v>
      </c>
      <c r="I260" s="31"/>
      <c r="J260" s="31"/>
      <c r="K260" s="122"/>
      <c r="L260" s="31"/>
      <c r="M260" s="31"/>
      <c r="N260" s="31"/>
      <c r="O260" s="31"/>
      <c r="P260" s="31"/>
      <c r="Q260" s="31"/>
      <c r="R260" s="31"/>
      <c r="S260" s="100"/>
      <c r="T260" s="100"/>
      <c r="U260" s="31"/>
      <c r="V260" s="150">
        <v>94.050000000000011</v>
      </c>
      <c r="W260" s="100"/>
      <c r="X260" s="100"/>
      <c r="Y260" s="31"/>
      <c r="Z260" s="31"/>
      <c r="AA260" s="100"/>
      <c r="AB260" s="100"/>
      <c r="AC260" s="100"/>
      <c r="AD260" s="31"/>
      <c r="AE260" s="31"/>
      <c r="AF260" s="28"/>
    </row>
    <row r="261" spans="2:32" x14ac:dyDescent="0.25">
      <c r="B261" s="82">
        <v>256</v>
      </c>
      <c r="C261" s="89" t="s">
        <v>492</v>
      </c>
      <c r="D261" s="89" t="s">
        <v>493</v>
      </c>
      <c r="E261" s="90" t="s">
        <v>494</v>
      </c>
      <c r="F261" s="91"/>
      <c r="G261" s="26">
        <f>COUNT(I261:AE261)</f>
        <v>1</v>
      </c>
      <c r="H261" s="102">
        <f>SUM(I261:AE261)</f>
        <v>87.412500000000009</v>
      </c>
      <c r="I261" s="31"/>
      <c r="J261" s="31"/>
      <c r="K261" s="31"/>
      <c r="L261" s="122"/>
      <c r="M261" s="31"/>
      <c r="N261" s="31"/>
      <c r="O261" s="31"/>
      <c r="P261" s="31"/>
      <c r="Q261" s="31"/>
      <c r="R261" s="31"/>
      <c r="S261" s="150">
        <v>87.412500000000009</v>
      </c>
      <c r="T261" s="100"/>
      <c r="U261" s="31"/>
      <c r="V261" s="31"/>
      <c r="W261" s="100"/>
      <c r="X261" s="100"/>
      <c r="Y261" s="31"/>
      <c r="Z261" s="31"/>
      <c r="AA261" s="100"/>
      <c r="AB261" s="100"/>
      <c r="AC261" s="100"/>
      <c r="AD261" s="31"/>
      <c r="AE261" s="31"/>
      <c r="AF261" s="28"/>
    </row>
    <row r="262" spans="2:32" x14ac:dyDescent="0.25">
      <c r="B262" s="82">
        <v>257</v>
      </c>
      <c r="C262" s="89" t="s">
        <v>638</v>
      </c>
      <c r="D262" s="89" t="s">
        <v>599</v>
      </c>
      <c r="E262" s="90" t="s">
        <v>710</v>
      </c>
      <c r="F262" s="91" t="s">
        <v>156</v>
      </c>
      <c r="G262" s="26">
        <f>COUNT(I262:AE262)</f>
        <v>1</v>
      </c>
      <c r="H262" s="102">
        <f>SUM(I262:AE262)</f>
        <v>85.9375</v>
      </c>
      <c r="I262" s="31"/>
      <c r="J262" s="31"/>
      <c r="K262" s="31"/>
      <c r="L262" s="31"/>
      <c r="M262" s="31"/>
      <c r="N262" s="31"/>
      <c r="O262" s="31"/>
      <c r="P262" s="31"/>
      <c r="Q262" s="122"/>
      <c r="R262" s="31"/>
      <c r="S262" s="100"/>
      <c r="T262" s="100"/>
      <c r="U262" s="31"/>
      <c r="V262" s="31"/>
      <c r="W262" s="100"/>
      <c r="X262" s="100"/>
      <c r="Y262" s="31"/>
      <c r="Z262" s="31"/>
      <c r="AA262" s="150">
        <v>85.9375</v>
      </c>
      <c r="AB262" s="100"/>
      <c r="AC262" s="100"/>
      <c r="AD262" s="31"/>
      <c r="AE262" s="31"/>
      <c r="AF262" s="28"/>
    </row>
    <row r="263" spans="2:32" x14ac:dyDescent="0.25">
      <c r="B263" s="82">
        <v>258</v>
      </c>
      <c r="C263" s="89" t="s">
        <v>826</v>
      </c>
      <c r="D263" s="89" t="s">
        <v>306</v>
      </c>
      <c r="E263" s="90" t="s">
        <v>700</v>
      </c>
      <c r="F263" s="91" t="s">
        <v>77</v>
      </c>
      <c r="G263" s="26">
        <f>COUNT(I263:AE263)</f>
        <v>1</v>
      </c>
      <c r="H263" s="102">
        <f>SUM(I263:AE263)</f>
        <v>84.975000000000009</v>
      </c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100"/>
      <c r="T263" s="100"/>
      <c r="U263" s="31"/>
      <c r="V263" s="31"/>
      <c r="W263" s="100"/>
      <c r="X263" s="100"/>
      <c r="Y263" s="31"/>
      <c r="Z263" s="31"/>
      <c r="AA263" s="100"/>
      <c r="AB263" s="150">
        <v>84.975000000000009</v>
      </c>
      <c r="AC263" s="100"/>
      <c r="AD263" s="31"/>
      <c r="AE263" s="31"/>
      <c r="AF263" s="28"/>
    </row>
    <row r="264" spans="2:32" x14ac:dyDescent="0.25">
      <c r="B264" s="82">
        <v>259</v>
      </c>
      <c r="C264" s="89" t="s">
        <v>641</v>
      </c>
      <c r="D264" s="89" t="s">
        <v>327</v>
      </c>
      <c r="E264" s="94" t="s">
        <v>481</v>
      </c>
      <c r="F264" s="91" t="s">
        <v>20</v>
      </c>
      <c r="G264" s="26">
        <f>COUNT(I264:AE264)</f>
        <v>1</v>
      </c>
      <c r="H264" s="102">
        <f>SUM(I264:AE264)</f>
        <v>80.850000000000009</v>
      </c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100"/>
      <c r="T264" s="100"/>
      <c r="U264" s="31"/>
      <c r="V264" s="150">
        <v>80.850000000000009</v>
      </c>
      <c r="W264" s="100"/>
      <c r="X264" s="100"/>
      <c r="Y264" s="122"/>
      <c r="Z264" s="31"/>
      <c r="AA264" s="100"/>
      <c r="AB264" s="100"/>
      <c r="AC264" s="100"/>
      <c r="AD264" s="31"/>
      <c r="AE264" s="31"/>
      <c r="AF264" s="28"/>
    </row>
    <row r="265" spans="2:32" x14ac:dyDescent="0.25">
      <c r="B265" s="82">
        <v>260</v>
      </c>
      <c r="C265" s="89" t="s">
        <v>842</v>
      </c>
      <c r="D265" s="89" t="s">
        <v>843</v>
      </c>
      <c r="E265" s="90" t="s">
        <v>841</v>
      </c>
      <c r="F265" s="91" t="s">
        <v>75</v>
      </c>
      <c r="G265" s="26">
        <f>COUNT(I265:AE265)</f>
        <v>1</v>
      </c>
      <c r="H265" s="102">
        <f>SUM(I265:AE265)</f>
        <v>80.325000000000003</v>
      </c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100"/>
      <c r="T265" s="100"/>
      <c r="U265" s="31"/>
      <c r="V265" s="31"/>
      <c r="W265" s="100"/>
      <c r="X265" s="100"/>
      <c r="Y265" s="31"/>
      <c r="Z265" s="122"/>
      <c r="AA265" s="100"/>
      <c r="AB265" s="100"/>
      <c r="AC265" s="150">
        <v>80.325000000000003</v>
      </c>
      <c r="AD265" s="31"/>
      <c r="AE265" s="31"/>
      <c r="AF265" s="28"/>
    </row>
    <row r="266" spans="2:32" x14ac:dyDescent="0.25">
      <c r="B266" s="82">
        <v>261</v>
      </c>
      <c r="C266" s="89" t="s">
        <v>810</v>
      </c>
      <c r="D266" s="89" t="s">
        <v>615</v>
      </c>
      <c r="E266" s="90" t="s">
        <v>700</v>
      </c>
      <c r="F266" s="91" t="s">
        <v>77</v>
      </c>
      <c r="G266" s="26">
        <f>COUNT(I266:AE266)</f>
        <v>1</v>
      </c>
      <c r="H266" s="102">
        <f>SUM(I266:AE266)</f>
        <v>79.2</v>
      </c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100"/>
      <c r="T266" s="100"/>
      <c r="U266" s="31"/>
      <c r="V266" s="31"/>
      <c r="W266" s="100"/>
      <c r="X266" s="100"/>
      <c r="Y266" s="31"/>
      <c r="Z266" s="31"/>
      <c r="AA266" s="100"/>
      <c r="AB266" s="151">
        <v>79.2</v>
      </c>
      <c r="AC266" s="100"/>
      <c r="AD266" s="31"/>
      <c r="AE266" s="31"/>
      <c r="AF266" s="28"/>
    </row>
    <row r="267" spans="2:32" x14ac:dyDescent="0.25">
      <c r="B267" s="82">
        <v>262</v>
      </c>
      <c r="C267" s="89" t="s">
        <v>827</v>
      </c>
      <c r="D267" s="89" t="s">
        <v>656</v>
      </c>
      <c r="E267" s="90" t="s">
        <v>819</v>
      </c>
      <c r="F267" s="91" t="s">
        <v>75</v>
      </c>
      <c r="G267" s="26">
        <f>COUNT(I267:AE267)</f>
        <v>1</v>
      </c>
      <c r="H267" s="102">
        <f>SUM(I267:AE267)</f>
        <v>77.550000000000011</v>
      </c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100"/>
      <c r="T267" s="100"/>
      <c r="U267" s="31"/>
      <c r="V267" s="31"/>
      <c r="W267" s="100"/>
      <c r="X267" s="100"/>
      <c r="Y267" s="31"/>
      <c r="Z267" s="31"/>
      <c r="AA267" s="123"/>
      <c r="AB267" s="150">
        <v>77.550000000000011</v>
      </c>
      <c r="AC267" s="100"/>
      <c r="AD267" s="31"/>
      <c r="AE267" s="31"/>
      <c r="AF267" s="28"/>
    </row>
    <row r="268" spans="2:32" x14ac:dyDescent="0.25">
      <c r="B268" s="82">
        <v>263</v>
      </c>
      <c r="C268" s="89" t="s">
        <v>642</v>
      </c>
      <c r="D268" s="89" t="s">
        <v>643</v>
      </c>
      <c r="E268" s="94" t="s">
        <v>640</v>
      </c>
      <c r="F268" s="91" t="s">
        <v>19</v>
      </c>
      <c r="G268" s="26">
        <f>COUNT(I268:AE268)</f>
        <v>1</v>
      </c>
      <c r="H268" s="102">
        <f>SUM(I268:AE268)</f>
        <v>69.300000000000011</v>
      </c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100"/>
      <c r="T268" s="100"/>
      <c r="U268" s="31"/>
      <c r="V268" s="150">
        <v>69.300000000000011</v>
      </c>
      <c r="W268" s="100"/>
      <c r="X268" s="100"/>
      <c r="Y268" s="122"/>
      <c r="Z268" s="31"/>
      <c r="AA268" s="100"/>
      <c r="AB268" s="100"/>
      <c r="AC268" s="100"/>
      <c r="AD268" s="31"/>
      <c r="AE268" s="31"/>
      <c r="AF268" s="28"/>
    </row>
    <row r="269" spans="2:32" x14ac:dyDescent="0.25">
      <c r="B269" s="82">
        <v>264</v>
      </c>
      <c r="C269" s="89" t="s">
        <v>714</v>
      </c>
      <c r="D269" s="156" t="s">
        <v>23</v>
      </c>
      <c r="E269" s="90" t="s">
        <v>864</v>
      </c>
      <c r="F269" s="91" t="s">
        <v>150</v>
      </c>
      <c r="G269" s="26">
        <f>COUNT(I269:AE269)</f>
        <v>1</v>
      </c>
      <c r="H269" s="102">
        <f>SUM(I269:AE269)</f>
        <v>66.150000000000006</v>
      </c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100"/>
      <c r="T269" s="100"/>
      <c r="U269" s="31"/>
      <c r="V269" s="31"/>
      <c r="W269" s="100"/>
      <c r="X269" s="100"/>
      <c r="Y269" s="31"/>
      <c r="Z269" s="31"/>
      <c r="AA269" s="123"/>
      <c r="AB269" s="100"/>
      <c r="AC269" s="100"/>
      <c r="AD269" s="150">
        <v>66.150000000000006</v>
      </c>
      <c r="AE269" s="31"/>
      <c r="AF269" s="28"/>
    </row>
    <row r="270" spans="2:32" x14ac:dyDescent="0.25">
      <c r="B270" s="82">
        <v>265</v>
      </c>
      <c r="C270" s="89" t="s">
        <v>593</v>
      </c>
      <c r="D270" s="89" t="s">
        <v>594</v>
      </c>
      <c r="E270" s="90" t="s">
        <v>453</v>
      </c>
      <c r="F270" s="91" t="s">
        <v>11</v>
      </c>
      <c r="G270" s="26">
        <f>COUNT(I270:AE270)</f>
        <v>1</v>
      </c>
      <c r="H270" s="102">
        <f>SUM(I270:AE270)</f>
        <v>66</v>
      </c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100"/>
      <c r="T270" s="100"/>
      <c r="U270" s="150">
        <v>66</v>
      </c>
      <c r="V270" s="31"/>
      <c r="W270" s="100"/>
      <c r="X270" s="100"/>
      <c r="Y270" s="31"/>
      <c r="Z270" s="31"/>
      <c r="AA270" s="100"/>
      <c r="AB270" s="100"/>
      <c r="AC270" s="100"/>
      <c r="AD270" s="31"/>
      <c r="AE270" s="31"/>
      <c r="AF270" s="28"/>
    </row>
    <row r="271" spans="2:32" x14ac:dyDescent="0.25">
      <c r="B271" s="82">
        <v>266</v>
      </c>
      <c r="C271" s="89" t="s">
        <v>844</v>
      </c>
      <c r="D271" s="89" t="s">
        <v>569</v>
      </c>
      <c r="E271" s="90" t="s">
        <v>845</v>
      </c>
      <c r="F271" s="91" t="s">
        <v>123</v>
      </c>
      <c r="G271" s="26">
        <f>COUNT(I271:AE271)</f>
        <v>1</v>
      </c>
      <c r="H271" s="102">
        <f>SUM(I271:AE271)</f>
        <v>64.96875</v>
      </c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100"/>
      <c r="T271" s="100"/>
      <c r="U271" s="31"/>
      <c r="V271" s="31"/>
      <c r="W271" s="100"/>
      <c r="X271" s="100"/>
      <c r="Y271" s="31"/>
      <c r="Z271" s="31"/>
      <c r="AA271" s="100"/>
      <c r="AB271" s="100"/>
      <c r="AC271" s="150">
        <v>64.96875</v>
      </c>
      <c r="AD271" s="31"/>
      <c r="AE271" s="31"/>
      <c r="AF271" s="28"/>
    </row>
    <row r="272" spans="2:32" x14ac:dyDescent="0.25">
      <c r="B272" s="82">
        <v>267</v>
      </c>
      <c r="C272" s="89" t="s">
        <v>778</v>
      </c>
      <c r="D272" s="89" t="s">
        <v>337</v>
      </c>
      <c r="E272" s="90" t="s">
        <v>845</v>
      </c>
      <c r="F272" s="91" t="s">
        <v>123</v>
      </c>
      <c r="G272" s="26">
        <f>COUNT(I272:AE272)</f>
        <v>1</v>
      </c>
      <c r="H272" s="102">
        <f>SUM(I272:AE272)</f>
        <v>64.625</v>
      </c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100"/>
      <c r="T272" s="100"/>
      <c r="U272" s="31"/>
      <c r="V272" s="31"/>
      <c r="W272" s="100"/>
      <c r="X272" s="100"/>
      <c r="Y272" s="122"/>
      <c r="Z272" s="31"/>
      <c r="AA272" s="150">
        <v>64.625</v>
      </c>
      <c r="AB272" s="100"/>
      <c r="AC272" s="100"/>
      <c r="AD272" s="31"/>
      <c r="AE272" s="31"/>
      <c r="AF272" s="28"/>
    </row>
    <row r="273" spans="2:32" x14ac:dyDescent="0.25">
      <c r="B273" s="82">
        <v>268</v>
      </c>
      <c r="C273" s="89" t="s">
        <v>779</v>
      </c>
      <c r="D273" s="89" t="s">
        <v>671</v>
      </c>
      <c r="E273" s="90" t="s">
        <v>845</v>
      </c>
      <c r="F273" s="91" t="s">
        <v>123</v>
      </c>
      <c r="G273" s="26">
        <f>COUNT(I273:AE273)</f>
        <v>1</v>
      </c>
      <c r="H273" s="102">
        <f>SUM(I273:AE273)</f>
        <v>60.500000000000007</v>
      </c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100"/>
      <c r="T273" s="100"/>
      <c r="U273" s="31"/>
      <c r="V273" s="31"/>
      <c r="W273" s="100"/>
      <c r="X273" s="100"/>
      <c r="Y273" s="31"/>
      <c r="Z273" s="31"/>
      <c r="AA273" s="151">
        <v>60.500000000000007</v>
      </c>
      <c r="AB273" s="100"/>
      <c r="AC273" s="100"/>
      <c r="AD273" s="31"/>
      <c r="AE273" s="31"/>
      <c r="AF273" s="28"/>
    </row>
    <row r="274" spans="2:32" x14ac:dyDescent="0.25">
      <c r="B274" s="82">
        <v>269</v>
      </c>
      <c r="C274" s="89" t="s">
        <v>830</v>
      </c>
      <c r="D274" s="89" t="s">
        <v>636</v>
      </c>
      <c r="E274" s="90" t="s">
        <v>818</v>
      </c>
      <c r="F274" s="91" t="s">
        <v>75</v>
      </c>
      <c r="G274" s="26">
        <f>COUNT(I274:AE274)</f>
        <v>1</v>
      </c>
      <c r="H274" s="102">
        <f>SUM(I274:AE274)</f>
        <v>57.75</v>
      </c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100"/>
      <c r="T274" s="100"/>
      <c r="U274" s="31"/>
      <c r="V274" s="31"/>
      <c r="W274" s="100"/>
      <c r="X274" s="100"/>
      <c r="Y274" s="31"/>
      <c r="Z274" s="31"/>
      <c r="AA274" s="100"/>
      <c r="AB274" s="151">
        <v>57.75</v>
      </c>
      <c r="AC274" s="100"/>
      <c r="AD274" s="31"/>
      <c r="AE274" s="31"/>
      <c r="AF274" s="28"/>
    </row>
    <row r="275" spans="2:32" x14ac:dyDescent="0.25">
      <c r="B275" s="82">
        <v>270</v>
      </c>
      <c r="C275" s="89" t="s">
        <v>829</v>
      </c>
      <c r="D275" s="89" t="s">
        <v>791</v>
      </c>
      <c r="E275" s="90" t="s">
        <v>565</v>
      </c>
      <c r="F275" s="91" t="s">
        <v>156</v>
      </c>
      <c r="G275" s="26">
        <f>COUNT(I275:AE275)</f>
        <v>1</v>
      </c>
      <c r="H275" s="102">
        <f>SUM(I275:AE275)</f>
        <v>57.75</v>
      </c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100"/>
      <c r="T275" s="100"/>
      <c r="U275" s="31"/>
      <c r="V275" s="31"/>
      <c r="W275" s="100"/>
      <c r="X275" s="100"/>
      <c r="Y275" s="31"/>
      <c r="Z275" s="31"/>
      <c r="AA275" s="100"/>
      <c r="AB275" s="150">
        <v>57.75</v>
      </c>
      <c r="AC275" s="123"/>
      <c r="AD275" s="31"/>
      <c r="AE275" s="31"/>
      <c r="AF275" s="28"/>
    </row>
    <row r="276" spans="2:32" x14ac:dyDescent="0.25">
      <c r="B276" s="82">
        <v>271</v>
      </c>
      <c r="C276" s="89" t="s">
        <v>600</v>
      </c>
      <c r="D276" s="89" t="s">
        <v>601</v>
      </c>
      <c r="E276" s="90" t="s">
        <v>453</v>
      </c>
      <c r="F276" s="91" t="s">
        <v>11</v>
      </c>
      <c r="G276" s="26">
        <f>COUNT(I276:AE276)</f>
        <v>1</v>
      </c>
      <c r="H276" s="102">
        <f>SUM(I276:AE276)</f>
        <v>57.75</v>
      </c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100"/>
      <c r="T276" s="100"/>
      <c r="U276" s="150">
        <v>57.75</v>
      </c>
      <c r="V276" s="31"/>
      <c r="W276" s="100"/>
      <c r="X276" s="100"/>
      <c r="Y276" s="31"/>
      <c r="Z276" s="31"/>
      <c r="AA276" s="100"/>
      <c r="AB276" s="100"/>
      <c r="AC276" s="100"/>
      <c r="AD276" s="31"/>
      <c r="AE276" s="31"/>
      <c r="AF276" s="28"/>
    </row>
    <row r="277" spans="2:32" x14ac:dyDescent="0.25">
      <c r="B277" s="82">
        <v>272</v>
      </c>
      <c r="C277" s="89" t="s">
        <v>83</v>
      </c>
      <c r="D277" s="89" t="s">
        <v>32</v>
      </c>
      <c r="E277" s="90" t="s">
        <v>78</v>
      </c>
      <c r="F277" s="91"/>
      <c r="G277" s="26">
        <f>COUNT(I277:AE277)</f>
        <v>1</v>
      </c>
      <c r="H277" s="102">
        <f>SUM(I277:AE277)</f>
        <v>53.15625</v>
      </c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100"/>
      <c r="T277" s="100"/>
      <c r="U277" s="31"/>
      <c r="V277" s="31"/>
      <c r="W277" s="100"/>
      <c r="X277" s="100"/>
      <c r="Y277" s="31"/>
      <c r="Z277" s="31"/>
      <c r="AA277" s="100"/>
      <c r="AB277" s="100"/>
      <c r="AC277" s="100"/>
      <c r="AD277" s="150">
        <v>53.15625</v>
      </c>
      <c r="AE277" s="31"/>
      <c r="AF277" s="28"/>
    </row>
    <row r="278" spans="2:32" x14ac:dyDescent="0.25">
      <c r="B278" s="82">
        <v>273</v>
      </c>
      <c r="C278" s="89" t="s">
        <v>544</v>
      </c>
      <c r="D278" s="89" t="s">
        <v>545</v>
      </c>
      <c r="E278" s="90" t="s">
        <v>537</v>
      </c>
      <c r="F278" s="91" t="s">
        <v>19</v>
      </c>
      <c r="G278" s="26">
        <f>COUNT(I278:AE278)</f>
        <v>1</v>
      </c>
      <c r="H278" s="102">
        <f>SUM(I278:AE278)</f>
        <v>53.15625</v>
      </c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100"/>
      <c r="T278" s="150">
        <v>53.15625</v>
      </c>
      <c r="U278" s="31"/>
      <c r="V278" s="31"/>
      <c r="W278" s="100"/>
      <c r="X278" s="123"/>
      <c r="Y278" s="31"/>
      <c r="Z278" s="31"/>
      <c r="AA278" s="100"/>
      <c r="AB278" s="100"/>
      <c r="AC278" s="100"/>
      <c r="AD278" s="31"/>
      <c r="AE278" s="31"/>
      <c r="AF278" s="28"/>
    </row>
    <row r="279" spans="2:32" x14ac:dyDescent="0.25">
      <c r="B279" s="82">
        <v>274</v>
      </c>
      <c r="C279" s="89" t="s">
        <v>784</v>
      </c>
      <c r="D279" s="89" t="s">
        <v>785</v>
      </c>
      <c r="E279" s="90" t="s">
        <v>700</v>
      </c>
      <c r="F279" s="91" t="s">
        <v>77</v>
      </c>
      <c r="G279" s="26">
        <f>COUNT(I279:AE279)</f>
        <v>1</v>
      </c>
      <c r="H279" s="102">
        <f>SUM(I279:AE279)</f>
        <v>52.250000000000007</v>
      </c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100"/>
      <c r="T279" s="100"/>
      <c r="U279" s="31"/>
      <c r="V279" s="31"/>
      <c r="W279" s="100"/>
      <c r="X279" s="100"/>
      <c r="Y279" s="122"/>
      <c r="Z279" s="31"/>
      <c r="AA279" s="150">
        <v>52.250000000000007</v>
      </c>
      <c r="AB279" s="100"/>
      <c r="AC279" s="100"/>
      <c r="AD279" s="31"/>
      <c r="AE279" s="31"/>
      <c r="AF279" s="28"/>
    </row>
    <row r="280" spans="2:32" x14ac:dyDescent="0.25">
      <c r="B280" s="82">
        <v>275</v>
      </c>
      <c r="C280" s="89" t="s">
        <v>497</v>
      </c>
      <c r="D280" s="89" t="s">
        <v>498</v>
      </c>
      <c r="E280" s="90" t="s">
        <v>480</v>
      </c>
      <c r="F280" s="91" t="s">
        <v>264</v>
      </c>
      <c r="G280" s="26">
        <f>COUNT(I280:AE280)</f>
        <v>1</v>
      </c>
      <c r="H280" s="102">
        <f>SUM(I280:AE280)</f>
        <v>51.974999999999994</v>
      </c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150">
        <v>51.974999999999994</v>
      </c>
      <c r="T280" s="100"/>
      <c r="U280" s="31"/>
      <c r="V280" s="31"/>
      <c r="W280" s="100"/>
      <c r="X280" s="100"/>
      <c r="Y280" s="31"/>
      <c r="Z280" s="31"/>
      <c r="AA280" s="100"/>
      <c r="AB280" s="100"/>
      <c r="AC280" s="100"/>
      <c r="AD280" s="31"/>
      <c r="AE280" s="31"/>
      <c r="AF280" s="28"/>
    </row>
    <row r="281" spans="2:32" x14ac:dyDescent="0.25">
      <c r="B281" s="82">
        <v>276</v>
      </c>
      <c r="C281" s="89" t="s">
        <v>786</v>
      </c>
      <c r="D281" s="89" t="s">
        <v>774</v>
      </c>
      <c r="E281" s="90" t="s">
        <v>845</v>
      </c>
      <c r="F281" s="91" t="s">
        <v>123</v>
      </c>
      <c r="G281" s="26">
        <f>COUNT(I281:AE281)</f>
        <v>1</v>
      </c>
      <c r="H281" s="102">
        <f>SUM(I281:AE281)</f>
        <v>50.875</v>
      </c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100"/>
      <c r="T281" s="100"/>
      <c r="U281" s="31"/>
      <c r="V281" s="31"/>
      <c r="W281" s="100"/>
      <c r="X281" s="100"/>
      <c r="Y281" s="122"/>
      <c r="Z281" s="31"/>
      <c r="AA281" s="150">
        <v>50.875</v>
      </c>
      <c r="AB281" s="100"/>
      <c r="AC281" s="100"/>
      <c r="AD281" s="31"/>
      <c r="AE281" s="31"/>
      <c r="AF281" s="28"/>
    </row>
    <row r="282" spans="2:32" x14ac:dyDescent="0.25">
      <c r="B282" s="82">
        <v>277</v>
      </c>
      <c r="C282" s="89" t="s">
        <v>410</v>
      </c>
      <c r="D282" s="89" t="s">
        <v>36</v>
      </c>
      <c r="E282" s="90" t="s">
        <v>411</v>
      </c>
      <c r="F282" s="91" t="s">
        <v>7</v>
      </c>
      <c r="G282" s="26">
        <f>COUNT(I282:AE282)</f>
        <v>1</v>
      </c>
      <c r="H282" s="102">
        <f>SUM(I282:AE282)</f>
        <v>50.400000000000006</v>
      </c>
      <c r="I282" s="31"/>
      <c r="J282" s="31"/>
      <c r="K282" s="31"/>
      <c r="L282" s="31"/>
      <c r="M282" s="31"/>
      <c r="N282" s="31"/>
      <c r="O282" s="31"/>
      <c r="P282" s="31"/>
      <c r="Q282" s="31"/>
      <c r="R282" s="150">
        <v>50.400000000000006</v>
      </c>
      <c r="S282" s="100"/>
      <c r="T282" s="100"/>
      <c r="U282" s="31"/>
      <c r="V282" s="31"/>
      <c r="W282" s="100"/>
      <c r="X282" s="100"/>
      <c r="Y282" s="31"/>
      <c r="Z282" s="31"/>
      <c r="AA282" s="100"/>
      <c r="AB282" s="100"/>
      <c r="AC282" s="100"/>
      <c r="AD282" s="31"/>
      <c r="AE282" s="31"/>
      <c r="AF282" s="28"/>
    </row>
    <row r="283" spans="2:32" x14ac:dyDescent="0.25">
      <c r="B283" s="82">
        <v>278</v>
      </c>
      <c r="C283" s="89" t="s">
        <v>499</v>
      </c>
      <c r="D283" s="89" t="s">
        <v>500</v>
      </c>
      <c r="E283" s="90" t="s">
        <v>501</v>
      </c>
      <c r="F283" s="91" t="s">
        <v>11</v>
      </c>
      <c r="G283" s="26">
        <f>COUNT(I283:AE283)</f>
        <v>1</v>
      </c>
      <c r="H283" s="102">
        <f>SUM(I283:AE283)</f>
        <v>50.400000000000006</v>
      </c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150">
        <v>50.400000000000006</v>
      </c>
      <c r="T283" s="100"/>
      <c r="U283" s="31"/>
      <c r="V283" s="31"/>
      <c r="W283" s="100"/>
      <c r="X283" s="100"/>
      <c r="Y283" s="31"/>
      <c r="Z283" s="122"/>
      <c r="AA283" s="100"/>
      <c r="AB283" s="100"/>
      <c r="AC283" s="100"/>
      <c r="AD283" s="31"/>
      <c r="AE283" s="31"/>
      <c r="AF283" s="28"/>
    </row>
    <row r="284" spans="2:32" x14ac:dyDescent="0.25">
      <c r="B284" s="82">
        <v>279</v>
      </c>
      <c r="C284" s="89" t="s">
        <v>727</v>
      </c>
      <c r="D284" s="89" t="s">
        <v>656</v>
      </c>
      <c r="E284" s="90" t="s">
        <v>586</v>
      </c>
      <c r="F284" s="91" t="s">
        <v>18</v>
      </c>
      <c r="G284" s="26">
        <f>COUNT(I284:AE284)</f>
        <v>1</v>
      </c>
      <c r="H284" s="102">
        <f>SUM(I284:AE284)</f>
        <v>49.875</v>
      </c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100"/>
      <c r="T284" s="100"/>
      <c r="U284" s="31"/>
      <c r="V284" s="31"/>
      <c r="W284" s="100"/>
      <c r="X284" s="100"/>
      <c r="Y284" s="150">
        <v>49.875</v>
      </c>
      <c r="Z284" s="31"/>
      <c r="AA284" s="100"/>
      <c r="AB284" s="100"/>
      <c r="AC284" s="100"/>
      <c r="AD284" s="31"/>
      <c r="AE284" s="31"/>
      <c r="AF284" s="28"/>
    </row>
    <row r="285" spans="2:32" x14ac:dyDescent="0.25">
      <c r="B285" s="82">
        <v>280</v>
      </c>
      <c r="C285" s="89" t="s">
        <v>846</v>
      </c>
      <c r="D285" s="89" t="s">
        <v>847</v>
      </c>
      <c r="E285" s="90" t="s">
        <v>841</v>
      </c>
      <c r="F285" s="91" t="s">
        <v>75</v>
      </c>
      <c r="G285" s="26">
        <f>COUNT(I285:AE285)</f>
        <v>1</v>
      </c>
      <c r="H285" s="102">
        <f>SUM(I285:AE285)</f>
        <v>49.612500000000004</v>
      </c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100"/>
      <c r="T285" s="100"/>
      <c r="U285" s="31"/>
      <c r="V285" s="31"/>
      <c r="W285" s="100"/>
      <c r="X285" s="100"/>
      <c r="Y285" s="31"/>
      <c r="Z285" s="122"/>
      <c r="AA285" s="100"/>
      <c r="AB285" s="100"/>
      <c r="AC285" s="150">
        <v>49.612500000000004</v>
      </c>
      <c r="AD285" s="31"/>
      <c r="AE285" s="31"/>
      <c r="AF285" s="28"/>
    </row>
    <row r="286" spans="2:32" x14ac:dyDescent="0.25">
      <c r="B286" s="82">
        <v>281</v>
      </c>
      <c r="C286" s="89" t="s">
        <v>787</v>
      </c>
      <c r="D286" s="89" t="s">
        <v>590</v>
      </c>
      <c r="E286" s="90" t="s">
        <v>845</v>
      </c>
      <c r="F286" s="91" t="s">
        <v>123</v>
      </c>
      <c r="G286" s="26">
        <f>COUNT(I286:AE286)</f>
        <v>1</v>
      </c>
      <c r="H286" s="102">
        <f>SUM(I286:AE286)</f>
        <v>49.5</v>
      </c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100"/>
      <c r="T286" s="100"/>
      <c r="U286" s="31"/>
      <c r="V286" s="31"/>
      <c r="W286" s="100"/>
      <c r="X286" s="100"/>
      <c r="Y286" s="31"/>
      <c r="Z286" s="31"/>
      <c r="AA286" s="150">
        <v>49.5</v>
      </c>
      <c r="AB286" s="100"/>
      <c r="AC286" s="100"/>
      <c r="AD286" s="31"/>
      <c r="AE286" s="31"/>
      <c r="AF286" s="28"/>
    </row>
    <row r="287" spans="2:32" x14ac:dyDescent="0.25">
      <c r="B287" s="82">
        <v>282</v>
      </c>
      <c r="C287" s="89" t="s">
        <v>441</v>
      </c>
      <c r="D287" s="89" t="s">
        <v>327</v>
      </c>
      <c r="E287" s="90" t="s">
        <v>396</v>
      </c>
      <c r="F287" s="91" t="s">
        <v>7</v>
      </c>
      <c r="G287" s="26">
        <f>COUNT(I287:AE287)</f>
        <v>1</v>
      </c>
      <c r="H287" s="102">
        <f>SUM(I287:AE287)</f>
        <v>48.75</v>
      </c>
      <c r="I287" s="31"/>
      <c r="J287" s="31"/>
      <c r="K287" s="31"/>
      <c r="L287" s="31"/>
      <c r="M287" s="31"/>
      <c r="N287" s="150">
        <v>48.75</v>
      </c>
      <c r="O287" s="31"/>
      <c r="P287" s="31"/>
      <c r="Q287" s="31"/>
      <c r="R287" s="31"/>
      <c r="S287" s="100"/>
      <c r="T287" s="100"/>
      <c r="U287" s="31"/>
      <c r="V287" s="31"/>
      <c r="W287" s="100"/>
      <c r="X287" s="100"/>
      <c r="Y287" s="31"/>
      <c r="Z287" s="31"/>
      <c r="AA287" s="100"/>
      <c r="AB287" s="100"/>
      <c r="AC287" s="100"/>
      <c r="AD287" s="31"/>
      <c r="AE287" s="31"/>
      <c r="AF287" s="28"/>
    </row>
    <row r="288" spans="2:32" x14ac:dyDescent="0.25">
      <c r="B288" s="82">
        <v>283</v>
      </c>
      <c r="C288" s="89" t="s">
        <v>788</v>
      </c>
      <c r="D288" s="89" t="s">
        <v>567</v>
      </c>
      <c r="E288" s="90" t="s">
        <v>565</v>
      </c>
      <c r="F288" s="91" t="s">
        <v>156</v>
      </c>
      <c r="G288" s="26">
        <f>COUNT(I288:AE288)</f>
        <v>1</v>
      </c>
      <c r="H288" s="102">
        <f>SUM(I288:AE288)</f>
        <v>48.125</v>
      </c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100"/>
      <c r="T288" s="100"/>
      <c r="U288" s="31"/>
      <c r="V288" s="31"/>
      <c r="W288" s="100"/>
      <c r="X288" s="100"/>
      <c r="Y288" s="31"/>
      <c r="Z288" s="31"/>
      <c r="AA288" s="151">
        <v>48.125</v>
      </c>
      <c r="AB288" s="100"/>
      <c r="AC288" s="100"/>
      <c r="AD288" s="31"/>
      <c r="AE288" s="31"/>
      <c r="AF288" s="28"/>
    </row>
    <row r="289" spans="2:32" x14ac:dyDescent="0.25">
      <c r="B289" s="82">
        <v>284</v>
      </c>
      <c r="C289" s="89" t="s">
        <v>465</v>
      </c>
      <c r="D289" s="89" t="s">
        <v>362</v>
      </c>
      <c r="E289" s="90" t="s">
        <v>304</v>
      </c>
      <c r="F289" s="91" t="s">
        <v>7</v>
      </c>
      <c r="G289" s="26">
        <f>COUNT(I289:AE289)</f>
        <v>1</v>
      </c>
      <c r="H289" s="102">
        <f>SUM(I289:AE289)</f>
        <v>47.250000000000007</v>
      </c>
      <c r="I289" s="31"/>
      <c r="J289" s="31"/>
      <c r="K289" s="31"/>
      <c r="L289" s="31"/>
      <c r="M289" s="31"/>
      <c r="N289" s="31"/>
      <c r="O289" s="31"/>
      <c r="P289" s="31"/>
      <c r="Q289" s="150">
        <v>47.250000000000007</v>
      </c>
      <c r="R289" s="31"/>
      <c r="S289" s="100"/>
      <c r="T289" s="100"/>
      <c r="U289" s="31"/>
      <c r="V289" s="31"/>
      <c r="W289" s="100"/>
      <c r="X289" s="100"/>
      <c r="Y289" s="31"/>
      <c r="Z289" s="31"/>
      <c r="AA289" s="100"/>
      <c r="AB289" s="123"/>
      <c r="AC289" s="100"/>
      <c r="AD289" s="31"/>
      <c r="AE289" s="31"/>
      <c r="AF289" s="28"/>
    </row>
    <row r="290" spans="2:32" x14ac:dyDescent="0.25">
      <c r="B290" s="82">
        <v>285</v>
      </c>
      <c r="C290" s="89" t="s">
        <v>830</v>
      </c>
      <c r="D290" s="89" t="s">
        <v>331</v>
      </c>
      <c r="E290" s="90" t="s">
        <v>818</v>
      </c>
      <c r="F290" s="91" t="s">
        <v>75</v>
      </c>
      <c r="G290" s="26">
        <f>COUNT(I290:AE290)</f>
        <v>1</v>
      </c>
      <c r="H290" s="102">
        <f>SUM(I290:AE290)</f>
        <v>46.2</v>
      </c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100"/>
      <c r="T290" s="100"/>
      <c r="U290" s="31"/>
      <c r="V290" s="31"/>
      <c r="W290" s="100"/>
      <c r="X290" s="100"/>
      <c r="Y290" s="31"/>
      <c r="Z290" s="31"/>
      <c r="AA290" s="100"/>
      <c r="AB290" s="150">
        <v>46.2</v>
      </c>
      <c r="AC290" s="100"/>
      <c r="AD290" s="31"/>
      <c r="AE290" s="31"/>
      <c r="AF290" s="28"/>
    </row>
    <row r="291" spans="2:32" x14ac:dyDescent="0.25">
      <c r="B291" s="82">
        <v>286</v>
      </c>
      <c r="C291" s="89" t="s">
        <v>504</v>
      </c>
      <c r="D291" s="89" t="s">
        <v>34</v>
      </c>
      <c r="E291" s="90" t="s">
        <v>505</v>
      </c>
      <c r="F291" s="91" t="s">
        <v>905</v>
      </c>
      <c r="G291" s="26">
        <f>COUNT(I291:AE291)</f>
        <v>1</v>
      </c>
      <c r="H291" s="102">
        <f>SUM(I291:AE291)</f>
        <v>45.675000000000004</v>
      </c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150">
        <v>45.675000000000004</v>
      </c>
      <c r="T291" s="100"/>
      <c r="U291" s="31"/>
      <c r="V291" s="31"/>
      <c r="W291" s="100"/>
      <c r="X291" s="100"/>
      <c r="Y291" s="31"/>
      <c r="Z291" s="31"/>
      <c r="AA291" s="100"/>
      <c r="AB291" s="100"/>
      <c r="AC291" s="100"/>
      <c r="AD291" s="31"/>
      <c r="AE291" s="31"/>
      <c r="AF291" s="28"/>
    </row>
    <row r="292" spans="2:32" x14ac:dyDescent="0.25">
      <c r="B292" s="82">
        <v>287</v>
      </c>
      <c r="C292" s="89" t="s">
        <v>792</v>
      </c>
      <c r="D292" s="89" t="s">
        <v>615</v>
      </c>
      <c r="E292" s="90" t="s">
        <v>906</v>
      </c>
      <c r="F292" s="91" t="s">
        <v>77</v>
      </c>
      <c r="G292" s="26">
        <f>COUNT(I292:AE292)</f>
        <v>1</v>
      </c>
      <c r="H292" s="102">
        <f>SUM(I292:AE292)</f>
        <v>44</v>
      </c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100"/>
      <c r="T292" s="100"/>
      <c r="U292" s="31"/>
      <c r="V292" s="31"/>
      <c r="W292" s="100"/>
      <c r="X292" s="100"/>
      <c r="Y292" s="31"/>
      <c r="Z292" s="31"/>
      <c r="AA292" s="151">
        <v>44</v>
      </c>
      <c r="AB292" s="100"/>
      <c r="AC292" s="100"/>
      <c r="AD292" s="31"/>
      <c r="AE292" s="31"/>
      <c r="AF292" s="28"/>
    </row>
    <row r="293" spans="2:32" x14ac:dyDescent="0.25">
      <c r="B293" s="82">
        <v>288</v>
      </c>
      <c r="C293" s="89" t="s">
        <v>466</v>
      </c>
      <c r="D293" s="89" t="s">
        <v>351</v>
      </c>
      <c r="E293" s="90" t="s">
        <v>342</v>
      </c>
      <c r="F293" s="91" t="s">
        <v>7</v>
      </c>
      <c r="G293" s="26">
        <f>COUNT(I293:AE293)</f>
        <v>1</v>
      </c>
      <c r="H293" s="102">
        <f>SUM(I293:AE293)</f>
        <v>43.3125</v>
      </c>
      <c r="I293" s="31"/>
      <c r="J293" s="31"/>
      <c r="K293" s="31"/>
      <c r="L293" s="31"/>
      <c r="M293" s="31"/>
      <c r="N293" s="31"/>
      <c r="O293" s="31"/>
      <c r="P293" s="31"/>
      <c r="Q293" s="150">
        <v>43.3125</v>
      </c>
      <c r="R293" s="31"/>
      <c r="S293" s="100"/>
      <c r="T293" s="100"/>
      <c r="U293" s="31"/>
      <c r="V293" s="31"/>
      <c r="W293" s="100"/>
      <c r="X293" s="100"/>
      <c r="Y293" s="31"/>
      <c r="Z293" s="31"/>
      <c r="AA293" s="100"/>
      <c r="AB293" s="100"/>
      <c r="AC293" s="123"/>
      <c r="AD293" s="31"/>
      <c r="AE293" s="31"/>
      <c r="AF293" s="28"/>
    </row>
    <row r="294" spans="2:32" x14ac:dyDescent="0.25">
      <c r="B294" s="82">
        <v>289</v>
      </c>
      <c r="C294" s="89" t="s">
        <v>793</v>
      </c>
      <c r="D294" s="89" t="s">
        <v>365</v>
      </c>
      <c r="E294" s="90" t="s">
        <v>710</v>
      </c>
      <c r="F294" s="91" t="s">
        <v>156</v>
      </c>
      <c r="G294" s="26">
        <f>COUNT(I294:AE294)</f>
        <v>1</v>
      </c>
      <c r="H294" s="102">
        <f>SUM(I294:AE294)</f>
        <v>42.625</v>
      </c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100"/>
      <c r="T294" s="100"/>
      <c r="U294" s="31"/>
      <c r="V294" s="31"/>
      <c r="W294" s="100"/>
      <c r="X294" s="100"/>
      <c r="Y294" s="31"/>
      <c r="Z294" s="31"/>
      <c r="AA294" s="150">
        <v>42.625</v>
      </c>
      <c r="AB294" s="100"/>
      <c r="AC294" s="100"/>
      <c r="AD294" s="31"/>
      <c r="AE294" s="31"/>
      <c r="AF294" s="28"/>
    </row>
    <row r="295" spans="2:32" x14ac:dyDescent="0.25">
      <c r="B295" s="82">
        <v>290</v>
      </c>
      <c r="C295" s="89" t="s">
        <v>645</v>
      </c>
      <c r="D295" s="89" t="s">
        <v>646</v>
      </c>
      <c r="E295" s="90" t="s">
        <v>640</v>
      </c>
      <c r="F295" s="91" t="s">
        <v>19</v>
      </c>
      <c r="G295" s="26">
        <f>COUNT(I295:AE295)</f>
        <v>1</v>
      </c>
      <c r="H295" s="102">
        <f>SUM(I295:AE295)</f>
        <v>41.250000000000007</v>
      </c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100"/>
      <c r="T295" s="100"/>
      <c r="U295" s="31"/>
      <c r="V295" s="150">
        <v>41.250000000000007</v>
      </c>
      <c r="W295" s="100"/>
      <c r="X295" s="100"/>
      <c r="Y295" s="31"/>
      <c r="Z295" s="31"/>
      <c r="AA295" s="100"/>
      <c r="AB295" s="100"/>
      <c r="AC295" s="100"/>
      <c r="AD295" s="31"/>
      <c r="AE295" s="31"/>
      <c r="AF295" s="28"/>
    </row>
    <row r="296" spans="2:32" x14ac:dyDescent="0.25">
      <c r="B296" s="82">
        <v>291</v>
      </c>
      <c r="C296" s="89" t="s">
        <v>865</v>
      </c>
      <c r="D296" s="89" t="s">
        <v>395</v>
      </c>
      <c r="E296" s="90" t="s">
        <v>866</v>
      </c>
      <c r="F296" s="91"/>
      <c r="G296" s="26">
        <f>COUNT(I296:AE296)</f>
        <v>1</v>
      </c>
      <c r="H296" s="102">
        <f>SUM(I296:AE296)</f>
        <v>40.950000000000003</v>
      </c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100"/>
      <c r="T296" s="100"/>
      <c r="U296" s="31"/>
      <c r="V296" s="31"/>
      <c r="W296" s="100"/>
      <c r="X296" s="100"/>
      <c r="Y296" s="31"/>
      <c r="Z296" s="31"/>
      <c r="AA296" s="100"/>
      <c r="AB296" s="100"/>
      <c r="AC296" s="100"/>
      <c r="AD296" s="150">
        <v>40.950000000000003</v>
      </c>
      <c r="AE296" s="31"/>
      <c r="AF296" s="28"/>
    </row>
    <row r="297" spans="2:32" x14ac:dyDescent="0.25">
      <c r="B297" s="82">
        <v>292</v>
      </c>
      <c r="C297" s="89" t="s">
        <v>794</v>
      </c>
      <c r="D297" s="89" t="s">
        <v>327</v>
      </c>
      <c r="E297" s="90" t="s">
        <v>845</v>
      </c>
      <c r="F297" s="91" t="s">
        <v>123</v>
      </c>
      <c r="G297" s="26">
        <f>COUNT(I297:AE297)</f>
        <v>1</v>
      </c>
      <c r="H297" s="102">
        <f>SUM(I297:AE297)</f>
        <v>39.875</v>
      </c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100"/>
      <c r="T297" s="100"/>
      <c r="U297" s="31"/>
      <c r="V297" s="31"/>
      <c r="W297" s="100"/>
      <c r="X297" s="100"/>
      <c r="Y297" s="31"/>
      <c r="Z297" s="31"/>
      <c r="AA297" s="100">
        <v>39.875</v>
      </c>
      <c r="AB297" s="100"/>
      <c r="AC297" s="100"/>
      <c r="AD297" s="31"/>
      <c r="AE297" s="31"/>
      <c r="AF297" s="28"/>
    </row>
    <row r="298" spans="2:32" x14ac:dyDescent="0.25">
      <c r="B298" s="82">
        <v>293</v>
      </c>
      <c r="C298" s="89" t="s">
        <v>158</v>
      </c>
      <c r="D298" s="89" t="s">
        <v>38</v>
      </c>
      <c r="E298" s="90" t="s">
        <v>72</v>
      </c>
      <c r="F298" s="91" t="s">
        <v>7</v>
      </c>
      <c r="G298" s="26">
        <f>COUNT(I298:AE298)</f>
        <v>1</v>
      </c>
      <c r="H298" s="102">
        <f>SUM(I298:AE298)</f>
        <v>39.375</v>
      </c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100"/>
      <c r="T298" s="150">
        <v>39.375</v>
      </c>
      <c r="U298" s="31"/>
      <c r="V298" s="31"/>
      <c r="W298" s="100"/>
      <c r="X298" s="100"/>
      <c r="Y298" s="31"/>
      <c r="Z298" s="31"/>
      <c r="AA298" s="100"/>
      <c r="AB298" s="100"/>
      <c r="AC298" s="100"/>
      <c r="AD298" s="31"/>
      <c r="AE298" s="31"/>
      <c r="AF298" s="28"/>
    </row>
    <row r="299" spans="2:32" x14ac:dyDescent="0.25">
      <c r="B299" s="82">
        <v>294</v>
      </c>
      <c r="C299" s="89" t="s">
        <v>867</v>
      </c>
      <c r="D299" s="89" t="s">
        <v>23</v>
      </c>
      <c r="E299" s="90" t="s">
        <v>868</v>
      </c>
      <c r="F299" s="91" t="s">
        <v>14</v>
      </c>
      <c r="G299" s="26">
        <f>COUNT(I299:AE299)</f>
        <v>1</v>
      </c>
      <c r="H299" s="102">
        <f>SUM(I299:AE299)</f>
        <v>39.375</v>
      </c>
      <c r="I299" s="31"/>
      <c r="J299" s="122"/>
      <c r="K299" s="31"/>
      <c r="L299" s="31"/>
      <c r="M299" s="31"/>
      <c r="N299" s="31"/>
      <c r="O299" s="31"/>
      <c r="P299" s="31"/>
      <c r="Q299" s="31"/>
      <c r="R299" s="31"/>
      <c r="S299" s="100"/>
      <c r="T299" s="100"/>
      <c r="U299" s="31"/>
      <c r="V299" s="31"/>
      <c r="W299" s="100"/>
      <c r="X299" s="100"/>
      <c r="Y299" s="31"/>
      <c r="Z299" s="31"/>
      <c r="AA299" s="100"/>
      <c r="AB299" s="100"/>
      <c r="AC299" s="100"/>
      <c r="AD299" s="150">
        <v>39.375</v>
      </c>
      <c r="AE299" s="31"/>
      <c r="AF299" s="28"/>
    </row>
    <row r="300" spans="2:32" x14ac:dyDescent="0.25">
      <c r="B300" s="82">
        <v>295</v>
      </c>
      <c r="C300" s="89" t="s">
        <v>869</v>
      </c>
      <c r="D300" s="89" t="s">
        <v>395</v>
      </c>
      <c r="E300" s="90" t="s">
        <v>79</v>
      </c>
      <c r="F300" s="91" t="s">
        <v>150</v>
      </c>
      <c r="G300" s="26">
        <f>COUNT(I300:AE300)</f>
        <v>1</v>
      </c>
      <c r="H300" s="102">
        <f>SUM(I300:AE300)</f>
        <v>37.800000000000004</v>
      </c>
      <c r="I300" s="31"/>
      <c r="J300" s="31"/>
      <c r="K300" s="122"/>
      <c r="L300" s="31"/>
      <c r="M300" s="31"/>
      <c r="N300" s="31"/>
      <c r="O300" s="31"/>
      <c r="P300" s="31"/>
      <c r="Q300" s="31"/>
      <c r="R300" s="31"/>
      <c r="S300" s="100"/>
      <c r="T300" s="100"/>
      <c r="U300" s="31"/>
      <c r="V300" s="31"/>
      <c r="W300" s="100"/>
      <c r="X300" s="100"/>
      <c r="Y300" s="31"/>
      <c r="Z300" s="31"/>
      <c r="AA300" s="100"/>
      <c r="AB300" s="100"/>
      <c r="AC300" s="100"/>
      <c r="AD300" s="150">
        <v>37.800000000000004</v>
      </c>
      <c r="AE300" s="31"/>
      <c r="AF300" s="28"/>
    </row>
    <row r="301" spans="2:32" x14ac:dyDescent="0.25">
      <c r="B301" s="82">
        <v>296</v>
      </c>
      <c r="C301" s="89" t="s">
        <v>509</v>
      </c>
      <c r="D301" s="89" t="s">
        <v>510</v>
      </c>
      <c r="E301" s="90" t="s">
        <v>494</v>
      </c>
      <c r="F301" s="91"/>
      <c r="G301" s="26">
        <f>COUNT(I301:AE301)</f>
        <v>1</v>
      </c>
      <c r="H301" s="102">
        <f>SUM(I301:AE301)</f>
        <v>37.800000000000004</v>
      </c>
      <c r="I301" s="31"/>
      <c r="J301" s="31"/>
      <c r="K301" s="31"/>
      <c r="L301" s="31"/>
      <c r="M301" s="31"/>
      <c r="N301" s="31"/>
      <c r="O301" s="31"/>
      <c r="P301" s="31"/>
      <c r="Q301" s="31"/>
      <c r="R301" s="122"/>
      <c r="S301" s="150">
        <v>37.800000000000004</v>
      </c>
      <c r="T301" s="100"/>
      <c r="U301" s="31"/>
      <c r="V301" s="31"/>
      <c r="W301" s="100"/>
      <c r="X301" s="100"/>
      <c r="Y301" s="31"/>
      <c r="Z301" s="31"/>
      <c r="AA301" s="100"/>
      <c r="AB301" s="100"/>
      <c r="AC301" s="100"/>
      <c r="AD301" s="31"/>
      <c r="AE301" s="31"/>
      <c r="AF301" s="28"/>
    </row>
    <row r="302" spans="2:32" x14ac:dyDescent="0.25">
      <c r="B302" s="82">
        <v>297</v>
      </c>
      <c r="C302" s="89" t="s">
        <v>647</v>
      </c>
      <c r="D302" s="89" t="s">
        <v>648</v>
      </c>
      <c r="E302" s="90" t="s">
        <v>900</v>
      </c>
      <c r="F302" s="91" t="s">
        <v>20</v>
      </c>
      <c r="G302" s="26">
        <f>COUNT(I302:AE302)</f>
        <v>1</v>
      </c>
      <c r="H302" s="102">
        <f>SUM(I302:AE302)</f>
        <v>36.300000000000004</v>
      </c>
      <c r="I302" s="31"/>
      <c r="J302" s="31"/>
      <c r="K302" s="31"/>
      <c r="L302" s="31"/>
      <c r="M302" s="122"/>
      <c r="N302" s="31"/>
      <c r="O302" s="31"/>
      <c r="P302" s="31"/>
      <c r="Q302" s="31"/>
      <c r="R302" s="31"/>
      <c r="S302" s="100"/>
      <c r="T302" s="100"/>
      <c r="U302" s="31"/>
      <c r="V302" s="150">
        <v>36.300000000000004</v>
      </c>
      <c r="W302" s="100"/>
      <c r="X302" s="100"/>
      <c r="Y302" s="31"/>
      <c r="Z302" s="31"/>
      <c r="AA302" s="100"/>
      <c r="AB302" s="100"/>
      <c r="AC302" s="100"/>
      <c r="AD302" s="31"/>
      <c r="AE302" s="31"/>
      <c r="AF302" s="28"/>
    </row>
    <row r="303" spans="2:32" x14ac:dyDescent="0.25">
      <c r="B303" s="82">
        <v>298</v>
      </c>
      <c r="C303" s="89" t="s">
        <v>511</v>
      </c>
      <c r="D303" s="89" t="s">
        <v>85</v>
      </c>
      <c r="E303" s="90" t="s">
        <v>478</v>
      </c>
      <c r="F303" s="91" t="s">
        <v>19</v>
      </c>
      <c r="G303" s="26">
        <f>COUNT(I303:AE303)</f>
        <v>1</v>
      </c>
      <c r="H303" s="102">
        <f>SUM(I303:AE303)</f>
        <v>36.225000000000001</v>
      </c>
      <c r="I303" s="31"/>
      <c r="J303" s="31"/>
      <c r="K303" s="31"/>
      <c r="L303" s="31"/>
      <c r="M303" s="31"/>
      <c r="N303" s="122"/>
      <c r="O303" s="31"/>
      <c r="P303" s="31"/>
      <c r="Q303" s="31"/>
      <c r="R303" s="31"/>
      <c r="S303" s="150">
        <v>36.225000000000001</v>
      </c>
      <c r="T303" s="100"/>
      <c r="U303" s="31"/>
      <c r="V303" s="31"/>
      <c r="W303" s="100"/>
      <c r="X303" s="100"/>
      <c r="Y303" s="31"/>
      <c r="Z303" s="31"/>
      <c r="AA303" s="100"/>
      <c r="AB303" s="100"/>
      <c r="AC303" s="100"/>
      <c r="AD303" s="31"/>
      <c r="AE303" s="31"/>
      <c r="AF303" s="28"/>
    </row>
    <row r="304" spans="2:32" x14ac:dyDescent="0.25">
      <c r="B304" s="82">
        <v>299</v>
      </c>
      <c r="C304" s="89" t="s">
        <v>870</v>
      </c>
      <c r="D304" s="89" t="s">
        <v>510</v>
      </c>
      <c r="E304" s="90" t="s">
        <v>871</v>
      </c>
      <c r="F304" s="91" t="s">
        <v>14</v>
      </c>
      <c r="G304" s="26">
        <f>COUNT(I304:AE304)</f>
        <v>1</v>
      </c>
      <c r="H304" s="102">
        <f>SUM(I304:AE304)</f>
        <v>36.225000000000001</v>
      </c>
      <c r="I304" s="31"/>
      <c r="J304" s="31"/>
      <c r="K304" s="31"/>
      <c r="L304" s="31"/>
      <c r="M304" s="31"/>
      <c r="N304" s="31"/>
      <c r="O304" s="122"/>
      <c r="P304" s="31"/>
      <c r="Q304" s="31"/>
      <c r="R304" s="31"/>
      <c r="S304" s="100"/>
      <c r="T304" s="100"/>
      <c r="U304" s="31"/>
      <c r="V304" s="31"/>
      <c r="W304" s="100"/>
      <c r="X304" s="100"/>
      <c r="Y304" s="31"/>
      <c r="Z304" s="31"/>
      <c r="AA304" s="100"/>
      <c r="AB304" s="100"/>
      <c r="AC304" s="100"/>
      <c r="AD304" s="150">
        <v>36.225000000000001</v>
      </c>
      <c r="AE304" s="31"/>
      <c r="AF304" s="28"/>
    </row>
    <row r="305" spans="2:32" x14ac:dyDescent="0.25">
      <c r="B305" s="82">
        <v>300</v>
      </c>
      <c r="C305" s="89" t="s">
        <v>649</v>
      </c>
      <c r="D305" s="89" t="s">
        <v>650</v>
      </c>
      <c r="E305" s="94" t="s">
        <v>481</v>
      </c>
      <c r="F305" s="91" t="s">
        <v>20</v>
      </c>
      <c r="G305" s="26">
        <f>COUNT(I305:AE305)</f>
        <v>1</v>
      </c>
      <c r="H305" s="102">
        <f>SUM(I305:AE305)</f>
        <v>34.650000000000006</v>
      </c>
      <c r="I305" s="31"/>
      <c r="J305" s="31"/>
      <c r="K305" s="31"/>
      <c r="L305" s="31"/>
      <c r="M305" s="31"/>
      <c r="N305" s="31"/>
      <c r="O305" s="31"/>
      <c r="P305" s="122"/>
      <c r="Q305" s="31"/>
      <c r="R305" s="31"/>
      <c r="S305" s="100"/>
      <c r="T305" s="100"/>
      <c r="U305" s="31"/>
      <c r="V305" s="150">
        <v>34.650000000000006</v>
      </c>
      <c r="W305" s="100"/>
      <c r="X305" s="100"/>
      <c r="Y305" s="31"/>
      <c r="Z305" s="31"/>
      <c r="AA305" s="100"/>
      <c r="AB305" s="100"/>
      <c r="AC305" s="100"/>
      <c r="AD305" s="31"/>
      <c r="AE305" s="31"/>
      <c r="AF305" s="28"/>
    </row>
    <row r="306" spans="2:32" x14ac:dyDescent="0.25">
      <c r="B306" s="82">
        <v>301</v>
      </c>
      <c r="C306" s="89" t="s">
        <v>614</v>
      </c>
      <c r="D306" s="89" t="s">
        <v>615</v>
      </c>
      <c r="E306" s="90" t="s">
        <v>453</v>
      </c>
      <c r="F306" s="91" t="s">
        <v>11</v>
      </c>
      <c r="G306" s="26">
        <f>COUNT(I306:AE306)</f>
        <v>1</v>
      </c>
      <c r="H306" s="102">
        <f>SUM(I306:AE306)</f>
        <v>34.650000000000006</v>
      </c>
      <c r="I306" s="31"/>
      <c r="J306" s="31"/>
      <c r="K306" s="31"/>
      <c r="L306" s="31"/>
      <c r="M306" s="31"/>
      <c r="N306" s="31"/>
      <c r="O306" s="31"/>
      <c r="P306" s="31"/>
      <c r="Q306" s="122"/>
      <c r="R306" s="31"/>
      <c r="S306" s="100"/>
      <c r="T306" s="100"/>
      <c r="U306" s="150">
        <v>34.650000000000006</v>
      </c>
      <c r="V306" s="31"/>
      <c r="W306" s="100"/>
      <c r="X306" s="100"/>
      <c r="Y306" s="31"/>
      <c r="Z306" s="31"/>
      <c r="AA306" s="100"/>
      <c r="AB306" s="100"/>
      <c r="AC306" s="100"/>
      <c r="AD306" s="31"/>
      <c r="AE306" s="31"/>
      <c r="AF306" s="28"/>
    </row>
    <row r="307" spans="2:32" x14ac:dyDescent="0.25">
      <c r="B307" s="82">
        <v>302</v>
      </c>
      <c r="C307" s="89" t="s">
        <v>417</v>
      </c>
      <c r="D307" s="89" t="s">
        <v>62</v>
      </c>
      <c r="E307" s="90" t="s">
        <v>408</v>
      </c>
      <c r="F307" s="91" t="s">
        <v>148</v>
      </c>
      <c r="G307" s="26">
        <f>COUNT(I307:AE307)</f>
        <v>1</v>
      </c>
      <c r="H307" s="102">
        <f>SUM(I307:AE307)</f>
        <v>34.650000000000006</v>
      </c>
      <c r="I307" s="31"/>
      <c r="J307" s="31"/>
      <c r="K307" s="31"/>
      <c r="L307" s="31"/>
      <c r="M307" s="31"/>
      <c r="N307" s="31"/>
      <c r="O307" s="31"/>
      <c r="P307" s="31"/>
      <c r="Q307" s="31"/>
      <c r="R307" s="150">
        <v>34.650000000000006</v>
      </c>
      <c r="S307" s="100"/>
      <c r="T307" s="123"/>
      <c r="U307" s="31"/>
      <c r="V307" s="31"/>
      <c r="W307" s="100"/>
      <c r="X307" s="100"/>
      <c r="Y307" s="31"/>
      <c r="Z307" s="31"/>
      <c r="AA307" s="100"/>
      <c r="AB307" s="100"/>
      <c r="AC307" s="100"/>
      <c r="AD307" s="31"/>
      <c r="AE307" s="31"/>
      <c r="AF307" s="28"/>
    </row>
    <row r="308" spans="2:32" x14ac:dyDescent="0.25">
      <c r="B308" s="82">
        <v>303</v>
      </c>
      <c r="C308" s="89" t="s">
        <v>707</v>
      </c>
      <c r="D308" s="89" t="s">
        <v>23</v>
      </c>
      <c r="E308" s="90" t="s">
        <v>708</v>
      </c>
      <c r="F308" s="91" t="s">
        <v>687</v>
      </c>
      <c r="G308" s="26">
        <f>COUNT(I308:AE308)</f>
        <v>1</v>
      </c>
      <c r="H308" s="102">
        <f>SUM(I308:AE308)</f>
        <v>34.650000000000006</v>
      </c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100"/>
      <c r="T308" s="100"/>
      <c r="U308" s="31"/>
      <c r="V308" s="122"/>
      <c r="W308" s="100"/>
      <c r="X308" s="150">
        <v>34.650000000000006</v>
      </c>
      <c r="Y308" s="31"/>
      <c r="Z308" s="31"/>
      <c r="AA308" s="100"/>
      <c r="AB308" s="100"/>
      <c r="AC308" s="100"/>
      <c r="AD308" s="31"/>
      <c r="AE308" s="31"/>
      <c r="AF308" s="28"/>
    </row>
    <row r="309" spans="2:32" x14ac:dyDescent="0.25">
      <c r="B309" s="82">
        <v>304</v>
      </c>
      <c r="C309" s="89" t="s">
        <v>387</v>
      </c>
      <c r="D309" s="89" t="s">
        <v>23</v>
      </c>
      <c r="E309" s="90" t="s">
        <v>542</v>
      </c>
      <c r="F309" s="91" t="s">
        <v>11</v>
      </c>
      <c r="G309" s="26">
        <f>COUNT(I309:AE309)</f>
        <v>1</v>
      </c>
      <c r="H309" s="102">
        <f>SUM(I309:AE309)</f>
        <v>34.650000000000006</v>
      </c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100"/>
      <c r="T309" s="150">
        <v>34.650000000000006</v>
      </c>
      <c r="U309" s="31"/>
      <c r="V309" s="31"/>
      <c r="W309" s="100"/>
      <c r="X309" s="100"/>
      <c r="Y309" s="31"/>
      <c r="Z309" s="31"/>
      <c r="AA309" s="100"/>
      <c r="AB309" s="100"/>
      <c r="AC309" s="100"/>
      <c r="AD309" s="31"/>
      <c r="AE309" s="31"/>
      <c r="AF309" s="28"/>
    </row>
    <row r="310" spans="2:32" x14ac:dyDescent="0.25">
      <c r="B310" s="82">
        <v>305</v>
      </c>
      <c r="C310" s="89" t="s">
        <v>849</v>
      </c>
      <c r="D310" s="89" t="s">
        <v>850</v>
      </c>
      <c r="E310" s="90" t="s">
        <v>565</v>
      </c>
      <c r="F310" s="91" t="s">
        <v>156</v>
      </c>
      <c r="G310" s="26">
        <f>COUNT(I310:AE310)</f>
        <v>1</v>
      </c>
      <c r="H310" s="102">
        <f>SUM(I310:AE310)</f>
        <v>33.075000000000003</v>
      </c>
      <c r="I310" s="31"/>
      <c r="J310" s="31"/>
      <c r="K310" s="31"/>
      <c r="L310" s="122"/>
      <c r="M310" s="31"/>
      <c r="N310" s="31"/>
      <c r="O310" s="31"/>
      <c r="P310" s="31"/>
      <c r="Q310" s="31"/>
      <c r="R310" s="31"/>
      <c r="S310" s="100"/>
      <c r="T310" s="100"/>
      <c r="U310" s="31"/>
      <c r="V310" s="31"/>
      <c r="W310" s="100"/>
      <c r="X310" s="100"/>
      <c r="Y310" s="31"/>
      <c r="Z310" s="31"/>
      <c r="AA310" s="100"/>
      <c r="AB310" s="100"/>
      <c r="AC310" s="150">
        <v>33.075000000000003</v>
      </c>
      <c r="AD310" s="31"/>
      <c r="AE310" s="31"/>
      <c r="AF310" s="28"/>
    </row>
    <row r="311" spans="2:32" x14ac:dyDescent="0.25">
      <c r="B311" s="82">
        <v>306</v>
      </c>
      <c r="C311" s="89" t="s">
        <v>872</v>
      </c>
      <c r="D311" s="89" t="s">
        <v>50</v>
      </c>
      <c r="E311" s="90" t="s">
        <v>873</v>
      </c>
      <c r="F311" s="91" t="s">
        <v>901</v>
      </c>
      <c r="G311" s="26">
        <f>COUNT(I311:AE311)</f>
        <v>1</v>
      </c>
      <c r="H311" s="102">
        <f>SUM(I311:AE311)</f>
        <v>33.075000000000003</v>
      </c>
      <c r="I311" s="31"/>
      <c r="J311" s="31"/>
      <c r="K311" s="31"/>
      <c r="L311" s="31"/>
      <c r="M311" s="31"/>
      <c r="N311" s="31"/>
      <c r="O311" s="31"/>
      <c r="P311" s="31"/>
      <c r="Q311" s="31"/>
      <c r="R311" s="122"/>
      <c r="S311" s="100"/>
      <c r="T311" s="100"/>
      <c r="U311" s="31"/>
      <c r="V311" s="31"/>
      <c r="W311" s="100"/>
      <c r="X311" s="100"/>
      <c r="Y311" s="31"/>
      <c r="Z311" s="31"/>
      <c r="AA311" s="100"/>
      <c r="AB311" s="100"/>
      <c r="AC311" s="100"/>
      <c r="AD311" s="150">
        <v>33.075000000000003</v>
      </c>
      <c r="AE311" s="31"/>
      <c r="AF311" s="28"/>
    </row>
    <row r="312" spans="2:32" x14ac:dyDescent="0.25">
      <c r="B312" s="82">
        <v>307</v>
      </c>
      <c r="C312" s="89" t="s">
        <v>797</v>
      </c>
      <c r="D312" s="89" t="s">
        <v>569</v>
      </c>
      <c r="E312" s="90" t="s">
        <v>906</v>
      </c>
      <c r="F312" s="91" t="s">
        <v>77</v>
      </c>
      <c r="G312" s="26">
        <f>COUNT(I312:AE312)</f>
        <v>1</v>
      </c>
      <c r="H312" s="102">
        <f>SUM(I312:AE312)</f>
        <v>31.625</v>
      </c>
      <c r="I312" s="31"/>
      <c r="J312" s="31"/>
      <c r="K312" s="31"/>
      <c r="L312" s="31"/>
      <c r="M312" s="122"/>
      <c r="N312" s="31"/>
      <c r="O312" s="31"/>
      <c r="P312" s="31"/>
      <c r="Q312" s="31"/>
      <c r="R312" s="31"/>
      <c r="S312" s="100"/>
      <c r="T312" s="100"/>
      <c r="U312" s="31"/>
      <c r="V312" s="31"/>
      <c r="W312" s="100"/>
      <c r="X312" s="100"/>
      <c r="Y312" s="31"/>
      <c r="Z312" s="31"/>
      <c r="AA312" s="150">
        <v>31.625</v>
      </c>
      <c r="AB312" s="100"/>
      <c r="AC312" s="100"/>
      <c r="AD312" s="31"/>
      <c r="AE312" s="31"/>
      <c r="AF312" s="28"/>
    </row>
    <row r="313" spans="2:32" x14ac:dyDescent="0.25">
      <c r="B313" s="82">
        <v>308</v>
      </c>
      <c r="C313" s="89" t="s">
        <v>874</v>
      </c>
      <c r="D313" s="89" t="s">
        <v>42</v>
      </c>
      <c r="E313" s="90" t="s">
        <v>875</v>
      </c>
      <c r="F313" s="91" t="s">
        <v>150</v>
      </c>
      <c r="G313" s="26">
        <f>COUNT(I313:AE313)</f>
        <v>1</v>
      </c>
      <c r="H313" s="102">
        <f>SUM(I313:AE313)</f>
        <v>31.5</v>
      </c>
      <c r="I313" s="31"/>
      <c r="J313" s="31"/>
      <c r="K313" s="31"/>
      <c r="L313" s="31"/>
      <c r="M313" s="31"/>
      <c r="N313" s="122"/>
      <c r="O313" s="31"/>
      <c r="P313" s="31"/>
      <c r="Q313" s="31"/>
      <c r="R313" s="31"/>
      <c r="S313" s="100"/>
      <c r="T313" s="100"/>
      <c r="U313" s="31"/>
      <c r="V313" s="31"/>
      <c r="W313" s="100"/>
      <c r="X313" s="100"/>
      <c r="Y313" s="31"/>
      <c r="Z313" s="31"/>
      <c r="AA313" s="100"/>
      <c r="AB313" s="100"/>
      <c r="AC313" s="100"/>
      <c r="AD313" s="150">
        <v>31.5</v>
      </c>
      <c r="AE313" s="31"/>
      <c r="AF313" s="28"/>
    </row>
    <row r="314" spans="2:32" x14ac:dyDescent="0.25">
      <c r="B314" s="82">
        <v>309</v>
      </c>
      <c r="C314" s="89" t="s">
        <v>780</v>
      </c>
      <c r="D314" s="89" t="s">
        <v>798</v>
      </c>
      <c r="E314" s="90" t="s">
        <v>781</v>
      </c>
      <c r="F314" s="91" t="s">
        <v>123</v>
      </c>
      <c r="G314" s="26">
        <f>COUNT(I314:AE314)</f>
        <v>1</v>
      </c>
      <c r="H314" s="102">
        <f>SUM(I314:AE314)</f>
        <v>30.250000000000004</v>
      </c>
      <c r="I314" s="31"/>
      <c r="J314" s="31"/>
      <c r="K314" s="31"/>
      <c r="L314" s="31"/>
      <c r="M314" s="31"/>
      <c r="N314" s="31"/>
      <c r="O314" s="31"/>
      <c r="P314" s="122"/>
      <c r="Q314" s="31"/>
      <c r="R314" s="31"/>
      <c r="S314" s="100"/>
      <c r="T314" s="100"/>
      <c r="U314" s="31"/>
      <c r="V314" s="31"/>
      <c r="W314" s="100"/>
      <c r="X314" s="100"/>
      <c r="Y314" s="31"/>
      <c r="Z314" s="31"/>
      <c r="AA314" s="150">
        <v>30.250000000000004</v>
      </c>
      <c r="AB314" s="100"/>
      <c r="AC314" s="100"/>
      <c r="AD314" s="31"/>
      <c r="AE314" s="31"/>
      <c r="AF314" s="28"/>
    </row>
    <row r="315" spans="2:32" x14ac:dyDescent="0.25">
      <c r="B315" s="82">
        <v>310</v>
      </c>
      <c r="C315" s="89" t="s">
        <v>514</v>
      </c>
      <c r="D315" s="96" t="s">
        <v>21</v>
      </c>
      <c r="E315" s="90" t="s">
        <v>481</v>
      </c>
      <c r="F315" s="91" t="s">
        <v>20</v>
      </c>
      <c r="G315" s="26">
        <f>COUNT(I315:AE315)</f>
        <v>1</v>
      </c>
      <c r="H315" s="102">
        <f>SUM(I315:AE315)</f>
        <v>29.924999999999997</v>
      </c>
      <c r="I315" s="31"/>
      <c r="J315" s="31"/>
      <c r="K315" s="31"/>
      <c r="L315" s="31"/>
      <c r="M315" s="31"/>
      <c r="N315" s="31"/>
      <c r="O315" s="31"/>
      <c r="P315" s="31"/>
      <c r="Q315" s="122"/>
      <c r="R315" s="31"/>
      <c r="S315" s="150">
        <v>29.924999999999997</v>
      </c>
      <c r="T315" s="100"/>
      <c r="U315" s="31"/>
      <c r="V315" s="31"/>
      <c r="W315" s="100"/>
      <c r="X315" s="100"/>
      <c r="Y315" s="31"/>
      <c r="Z315" s="31"/>
      <c r="AA315" s="100"/>
      <c r="AB315" s="100"/>
      <c r="AC315" s="100"/>
      <c r="AD315" s="31"/>
      <c r="AE315" s="31"/>
      <c r="AF315" s="28"/>
    </row>
    <row r="316" spans="2:32" x14ac:dyDescent="0.25">
      <c r="B316" s="82">
        <v>311</v>
      </c>
      <c r="C316" s="89" t="s">
        <v>665</v>
      </c>
      <c r="D316" s="89" t="s">
        <v>270</v>
      </c>
      <c r="E316" s="90" t="s">
        <v>659</v>
      </c>
      <c r="F316" s="91" t="s">
        <v>4</v>
      </c>
      <c r="G316" s="26">
        <f>COUNT(I316:AE316)</f>
        <v>1</v>
      </c>
      <c r="H316" s="102">
        <f>SUM(I316:AE316)</f>
        <v>29.924999999999997</v>
      </c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100"/>
      <c r="T316" s="100"/>
      <c r="U316" s="31"/>
      <c r="V316" s="122"/>
      <c r="W316" s="150">
        <v>29.924999999999997</v>
      </c>
      <c r="X316" s="100"/>
      <c r="Y316" s="31"/>
      <c r="Z316" s="31"/>
      <c r="AA316" s="100"/>
      <c r="AB316" s="100"/>
      <c r="AC316" s="100"/>
      <c r="AD316" s="31"/>
      <c r="AE316" s="31"/>
      <c r="AF316" s="28"/>
    </row>
    <row r="317" spans="2:32" x14ac:dyDescent="0.25">
      <c r="B317" s="82">
        <v>312</v>
      </c>
      <c r="C317" s="89" t="s">
        <v>833</v>
      </c>
      <c r="D317" s="89" t="s">
        <v>306</v>
      </c>
      <c r="E317" s="90" t="s">
        <v>832</v>
      </c>
      <c r="F317" s="91" t="s">
        <v>75</v>
      </c>
      <c r="G317" s="26">
        <f>COUNT(I317:AE317)</f>
        <v>1</v>
      </c>
      <c r="H317" s="102">
        <f>SUM(I317:AE317)</f>
        <v>29.700000000000003</v>
      </c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100"/>
      <c r="T317" s="100"/>
      <c r="U317" s="31"/>
      <c r="V317" s="31"/>
      <c r="W317" s="100"/>
      <c r="X317" s="100"/>
      <c r="Y317" s="31"/>
      <c r="Z317" s="31"/>
      <c r="AA317" s="100"/>
      <c r="AB317" s="150">
        <v>29.700000000000003</v>
      </c>
      <c r="AC317" s="100"/>
      <c r="AD317" s="31"/>
      <c r="AE317" s="31"/>
      <c r="AF317" s="28"/>
    </row>
    <row r="318" spans="2:32" x14ac:dyDescent="0.25">
      <c r="B318" s="82">
        <v>313</v>
      </c>
      <c r="C318" s="89" t="s">
        <v>442</v>
      </c>
      <c r="D318" s="89" t="s">
        <v>317</v>
      </c>
      <c r="E318" s="90" t="s">
        <v>845</v>
      </c>
      <c r="F318" s="91" t="s">
        <v>123</v>
      </c>
      <c r="G318" s="26">
        <f>COUNT(I318:AE318)</f>
        <v>1</v>
      </c>
      <c r="H318" s="102">
        <f>SUM(I318:AE318)</f>
        <v>28.875</v>
      </c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100"/>
      <c r="T318" s="100"/>
      <c r="U318" s="31"/>
      <c r="V318" s="31"/>
      <c r="W318" s="100"/>
      <c r="X318" s="100"/>
      <c r="Y318" s="31"/>
      <c r="Z318" s="31"/>
      <c r="AA318" s="150">
        <v>28.875</v>
      </c>
      <c r="AB318" s="100"/>
      <c r="AC318" s="100"/>
      <c r="AD318" s="31"/>
      <c r="AE318" s="31"/>
      <c r="AF318" s="28"/>
    </row>
    <row r="319" spans="2:32" x14ac:dyDescent="0.25">
      <c r="B319" s="82">
        <v>314</v>
      </c>
      <c r="C319" s="89" t="s">
        <v>876</v>
      </c>
      <c r="D319" s="89" t="s">
        <v>877</v>
      </c>
      <c r="E319" s="90" t="s">
        <v>878</v>
      </c>
      <c r="F319" s="91" t="s">
        <v>264</v>
      </c>
      <c r="G319" s="26">
        <f>COUNT(I319:AE319)</f>
        <v>1</v>
      </c>
      <c r="H319" s="102">
        <f>SUM(I319:AE319)</f>
        <v>28.35</v>
      </c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100"/>
      <c r="T319" s="100"/>
      <c r="U319" s="31"/>
      <c r="V319" s="31"/>
      <c r="W319" s="100"/>
      <c r="X319" s="100"/>
      <c r="Y319" s="31"/>
      <c r="Z319" s="31"/>
      <c r="AA319" s="100"/>
      <c r="AB319" s="100"/>
      <c r="AC319" s="123"/>
      <c r="AD319" s="150">
        <v>28.35</v>
      </c>
      <c r="AE319" s="31"/>
      <c r="AF319" s="28"/>
    </row>
    <row r="320" spans="2:32" x14ac:dyDescent="0.25">
      <c r="B320" s="82">
        <v>315</v>
      </c>
      <c r="C320" s="89" t="s">
        <v>834</v>
      </c>
      <c r="D320" s="89" t="s">
        <v>376</v>
      </c>
      <c r="E320" s="90" t="s">
        <v>694</v>
      </c>
      <c r="F320" s="91" t="s">
        <v>695</v>
      </c>
      <c r="G320" s="26">
        <f>COUNT(I320:AE320)</f>
        <v>1</v>
      </c>
      <c r="H320" s="102">
        <f>SUM(I320:AE320)</f>
        <v>28.050000000000004</v>
      </c>
      <c r="I320" s="31"/>
      <c r="J320" s="31"/>
      <c r="K320" s="31"/>
      <c r="L320" s="31"/>
      <c r="M320" s="31"/>
      <c r="N320" s="31"/>
      <c r="O320" s="31"/>
      <c r="P320" s="31"/>
      <c r="Q320" s="31"/>
      <c r="R320" s="122"/>
      <c r="S320" s="100"/>
      <c r="T320" s="100"/>
      <c r="U320" s="31"/>
      <c r="V320" s="31"/>
      <c r="W320" s="100"/>
      <c r="X320" s="100"/>
      <c r="Y320" s="31"/>
      <c r="Z320" s="31"/>
      <c r="AA320" s="100"/>
      <c r="AB320" s="150">
        <v>28.050000000000004</v>
      </c>
      <c r="AC320" s="100"/>
      <c r="AD320" s="122"/>
      <c r="AE320" s="31"/>
      <c r="AF320" s="28"/>
    </row>
    <row r="321" spans="1:32" x14ac:dyDescent="0.25">
      <c r="B321" s="82">
        <v>316</v>
      </c>
      <c r="C321" s="89" t="s">
        <v>738</v>
      </c>
      <c r="D321" s="89" t="s">
        <v>446</v>
      </c>
      <c r="E321" s="90" t="s">
        <v>902</v>
      </c>
      <c r="F321" s="91" t="s">
        <v>18</v>
      </c>
      <c r="G321" s="26">
        <f>COUNT(I321:AE321)</f>
        <v>1</v>
      </c>
      <c r="H321" s="102">
        <f>SUM(I321:AE321)</f>
        <v>27.5625</v>
      </c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100"/>
      <c r="T321" s="100"/>
      <c r="U321" s="31"/>
      <c r="V321" s="31"/>
      <c r="W321" s="100"/>
      <c r="X321" s="100"/>
      <c r="Y321" s="150">
        <v>27.5625</v>
      </c>
      <c r="Z321" s="31"/>
      <c r="AA321" s="100"/>
      <c r="AB321" s="100"/>
      <c r="AC321" s="100"/>
      <c r="AD321" s="31"/>
      <c r="AE321" s="31"/>
      <c r="AF321" s="28"/>
    </row>
    <row r="322" spans="1:32" x14ac:dyDescent="0.25">
      <c r="B322" s="82">
        <v>317</v>
      </c>
      <c r="C322" s="89" t="s">
        <v>799</v>
      </c>
      <c r="D322" s="89" t="s">
        <v>569</v>
      </c>
      <c r="E322" s="90" t="s">
        <v>906</v>
      </c>
      <c r="F322" s="91" t="s">
        <v>77</v>
      </c>
      <c r="G322" s="26">
        <f>COUNT(I322:AE322)</f>
        <v>1</v>
      </c>
      <c r="H322" s="102">
        <f>SUM(I322:AE322)</f>
        <v>27.5</v>
      </c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100"/>
      <c r="T322" s="100"/>
      <c r="U322" s="31"/>
      <c r="V322" s="31"/>
      <c r="W322" s="100"/>
      <c r="X322" s="100"/>
      <c r="Y322" s="31"/>
      <c r="Z322" s="31"/>
      <c r="AA322" s="150">
        <v>27.5</v>
      </c>
      <c r="AB322" s="100"/>
      <c r="AC322" s="100"/>
      <c r="AD322" s="31"/>
      <c r="AE322" s="31"/>
      <c r="AF322" s="28"/>
    </row>
    <row r="323" spans="1:32" x14ac:dyDescent="0.25">
      <c r="B323" s="82">
        <v>318</v>
      </c>
      <c r="C323" s="89" t="s">
        <v>879</v>
      </c>
      <c r="D323" s="89" t="s">
        <v>23</v>
      </c>
      <c r="E323" s="90" t="s">
        <v>871</v>
      </c>
      <c r="F323" s="91" t="s">
        <v>14</v>
      </c>
      <c r="G323" s="26">
        <f>COUNT(I323:AE323)</f>
        <v>1</v>
      </c>
      <c r="H323" s="102">
        <f>SUM(I323:AE323)</f>
        <v>26.775000000000002</v>
      </c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100"/>
      <c r="T323" s="100"/>
      <c r="U323" s="31"/>
      <c r="V323" s="31"/>
      <c r="W323" s="100"/>
      <c r="X323" s="100"/>
      <c r="Y323" s="31"/>
      <c r="Z323" s="31"/>
      <c r="AA323" s="100"/>
      <c r="AB323" s="100"/>
      <c r="AC323" s="100"/>
      <c r="AD323" s="150">
        <v>26.775000000000002</v>
      </c>
      <c r="AE323" s="31"/>
      <c r="AF323" s="28"/>
    </row>
    <row r="324" spans="1:32" x14ac:dyDescent="0.25">
      <c r="B324" s="82">
        <v>319</v>
      </c>
      <c r="C324" s="89" t="s">
        <v>759</v>
      </c>
      <c r="D324" s="89" t="s">
        <v>299</v>
      </c>
      <c r="E324" s="90" t="s">
        <v>710</v>
      </c>
      <c r="F324" s="91" t="s">
        <v>156</v>
      </c>
      <c r="G324" s="26">
        <f>COUNT(I324:AE324)</f>
        <v>1</v>
      </c>
      <c r="H324" s="102">
        <f>SUM(I324:AE324)</f>
        <v>26.125000000000004</v>
      </c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100"/>
      <c r="T324" s="100"/>
      <c r="U324" s="31"/>
      <c r="V324" s="31"/>
      <c r="W324" s="100"/>
      <c r="X324" s="100"/>
      <c r="Y324" s="31"/>
      <c r="Z324" s="31"/>
      <c r="AA324" s="150">
        <v>26.125000000000004</v>
      </c>
      <c r="AB324" s="100"/>
      <c r="AC324" s="100"/>
      <c r="AD324" s="31"/>
      <c r="AE324" s="31"/>
      <c r="AF324" s="28"/>
    </row>
    <row r="325" spans="1:32" x14ac:dyDescent="0.25">
      <c r="B325" s="82">
        <v>320</v>
      </c>
      <c r="C325" s="89" t="s">
        <v>546</v>
      </c>
      <c r="D325" s="89" t="s">
        <v>395</v>
      </c>
      <c r="E325" s="90" t="s">
        <v>537</v>
      </c>
      <c r="F325" s="91" t="s">
        <v>19</v>
      </c>
      <c r="G325" s="26">
        <f>COUNT(I325:AE325)</f>
        <v>1</v>
      </c>
      <c r="H325" s="102">
        <f>SUM(I325:AE325)</f>
        <v>25.987499999999997</v>
      </c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100"/>
      <c r="T325" s="150">
        <v>25.987499999999997</v>
      </c>
      <c r="U325" s="122"/>
      <c r="V325" s="31"/>
      <c r="W325" s="100"/>
      <c r="X325" s="100"/>
      <c r="Y325" s="31"/>
      <c r="Z325" s="31"/>
      <c r="AA325" s="100"/>
      <c r="AB325" s="100"/>
      <c r="AC325" s="100"/>
      <c r="AD325" s="31"/>
      <c r="AE325" s="31"/>
      <c r="AF325" s="28"/>
    </row>
    <row r="326" spans="1:32" x14ac:dyDescent="0.25">
      <c r="B326" s="82">
        <v>321</v>
      </c>
      <c r="C326" s="89" t="s">
        <v>857</v>
      </c>
      <c r="D326" s="89" t="s">
        <v>23</v>
      </c>
      <c r="E326" s="90" t="s">
        <v>873</v>
      </c>
      <c r="F326" s="91" t="s">
        <v>901</v>
      </c>
      <c r="G326" s="26">
        <f>COUNT(I326:AE326)</f>
        <v>1</v>
      </c>
      <c r="H326" s="102">
        <f>SUM(I326:AE326)</f>
        <v>25.200000000000003</v>
      </c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100"/>
      <c r="T326" s="100"/>
      <c r="U326" s="31"/>
      <c r="V326" s="122"/>
      <c r="W326" s="100"/>
      <c r="X326" s="100"/>
      <c r="Y326" s="31"/>
      <c r="Z326" s="31"/>
      <c r="AA326" s="100"/>
      <c r="AB326" s="100"/>
      <c r="AC326" s="100"/>
      <c r="AD326" s="150">
        <v>25.200000000000003</v>
      </c>
      <c r="AE326" s="31"/>
      <c r="AF326" s="28"/>
    </row>
    <row r="327" spans="1:32" x14ac:dyDescent="0.25">
      <c r="B327" s="82">
        <v>322</v>
      </c>
      <c r="C327" s="89" t="s">
        <v>794</v>
      </c>
      <c r="D327" s="89" t="s">
        <v>446</v>
      </c>
      <c r="E327" s="90" t="s">
        <v>845</v>
      </c>
      <c r="F327" s="91" t="s">
        <v>123</v>
      </c>
      <c r="G327" s="26">
        <f>COUNT(I327:AE327)</f>
        <v>1</v>
      </c>
      <c r="H327" s="102">
        <f>SUM(I327:AE327)</f>
        <v>24.75</v>
      </c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100"/>
      <c r="T327" s="100"/>
      <c r="U327" s="31"/>
      <c r="V327" s="31"/>
      <c r="W327" s="100"/>
      <c r="X327" s="100"/>
      <c r="Y327" s="31"/>
      <c r="Z327" s="31"/>
      <c r="AA327" s="150">
        <v>24.75</v>
      </c>
      <c r="AB327" s="100"/>
      <c r="AC327" s="100"/>
      <c r="AD327" s="31"/>
      <c r="AE327" s="31"/>
      <c r="AF327" s="28"/>
    </row>
    <row r="328" spans="1:32" x14ac:dyDescent="0.25">
      <c r="B328" s="82">
        <v>323</v>
      </c>
      <c r="C328" s="89" t="s">
        <v>741</v>
      </c>
      <c r="D328" s="89" t="s">
        <v>574</v>
      </c>
      <c r="E328" s="90" t="s">
        <v>902</v>
      </c>
      <c r="F328" s="91" t="s">
        <v>18</v>
      </c>
      <c r="G328" s="26">
        <f>COUNT(I328:AE328)</f>
        <v>1</v>
      </c>
      <c r="H328" s="102">
        <f>SUM(I328:AE328)</f>
        <v>23.625000000000004</v>
      </c>
      <c r="I328" s="31"/>
      <c r="J328" s="31"/>
      <c r="K328" s="31"/>
      <c r="L328" s="31"/>
      <c r="M328" s="31"/>
      <c r="N328" s="31"/>
      <c r="O328" s="31"/>
      <c r="P328" s="31"/>
      <c r="Q328" s="31"/>
      <c r="R328" s="122"/>
      <c r="S328" s="100"/>
      <c r="T328" s="100"/>
      <c r="U328" s="31"/>
      <c r="V328" s="31"/>
      <c r="W328" s="100"/>
      <c r="X328" s="100"/>
      <c r="Y328" s="150">
        <v>23.625000000000004</v>
      </c>
      <c r="Z328" s="31"/>
      <c r="AA328" s="100"/>
      <c r="AB328" s="100"/>
      <c r="AC328" s="100"/>
      <c r="AD328" s="31"/>
      <c r="AE328" s="31"/>
      <c r="AF328" s="28"/>
    </row>
    <row r="329" spans="1:32" x14ac:dyDescent="0.25">
      <c r="B329" s="82">
        <v>324</v>
      </c>
      <c r="C329" s="89" t="s">
        <v>517</v>
      </c>
      <c r="D329" s="89" t="s">
        <v>34</v>
      </c>
      <c r="E329" s="90" t="s">
        <v>481</v>
      </c>
      <c r="F329" s="91" t="s">
        <v>20</v>
      </c>
      <c r="G329" s="26">
        <f>COUNT(I329:AE329)</f>
        <v>1</v>
      </c>
      <c r="H329" s="102">
        <f>SUM(I329:AE329)</f>
        <v>23.625</v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150">
        <v>23.625</v>
      </c>
      <c r="T329" s="100"/>
      <c r="U329" s="31"/>
      <c r="V329" s="31"/>
      <c r="W329" s="100"/>
      <c r="X329" s="100"/>
      <c r="Y329" s="31"/>
      <c r="Z329" s="31"/>
      <c r="AA329" s="100"/>
      <c r="AB329" s="123"/>
      <c r="AC329" s="100"/>
      <c r="AD329" s="31"/>
      <c r="AE329" s="31"/>
      <c r="AF329" s="28"/>
    </row>
    <row r="330" spans="1:32" x14ac:dyDescent="0.25">
      <c r="B330" s="82">
        <v>325</v>
      </c>
      <c r="C330" s="89" t="s">
        <v>880</v>
      </c>
      <c r="D330" s="89" t="s">
        <v>88</v>
      </c>
      <c r="E330" s="90" t="s">
        <v>78</v>
      </c>
      <c r="F330" s="91"/>
      <c r="G330" s="26">
        <f>COUNT(I330:AE330)</f>
        <v>1</v>
      </c>
      <c r="H330" s="102">
        <f>SUM(I330:AE330)</f>
        <v>23.625</v>
      </c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100"/>
      <c r="T330" s="100"/>
      <c r="U330" s="31"/>
      <c r="V330" s="31"/>
      <c r="W330" s="100"/>
      <c r="X330" s="100"/>
      <c r="Y330" s="31"/>
      <c r="Z330" s="31"/>
      <c r="AA330" s="100"/>
      <c r="AB330" s="100"/>
      <c r="AC330" s="100"/>
      <c r="AD330" s="150">
        <v>23.625</v>
      </c>
      <c r="AE330" s="31"/>
      <c r="AF330" s="28"/>
    </row>
    <row r="331" spans="1:32" x14ac:dyDescent="0.25">
      <c r="A331" s="5"/>
      <c r="B331" s="82">
        <v>326</v>
      </c>
      <c r="C331" s="89" t="s">
        <v>518</v>
      </c>
      <c r="D331" s="89" t="s">
        <v>119</v>
      </c>
      <c r="E331" s="94" t="s">
        <v>480</v>
      </c>
      <c r="F331" s="91" t="s">
        <v>264</v>
      </c>
      <c r="G331" s="26">
        <f>COUNT(I331:AE331)</f>
        <v>1</v>
      </c>
      <c r="H331" s="102">
        <f>SUM(I331:AE331)</f>
        <v>22.05</v>
      </c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150">
        <v>22.05</v>
      </c>
      <c r="T331" s="100"/>
      <c r="U331" s="31"/>
      <c r="V331" s="31"/>
      <c r="W331" s="100"/>
      <c r="X331" s="100"/>
      <c r="Y331" s="31"/>
      <c r="Z331" s="31"/>
      <c r="AA331" s="100"/>
      <c r="AB331" s="100"/>
      <c r="AC331" s="100"/>
      <c r="AD331" s="31"/>
      <c r="AE331" s="31"/>
      <c r="AF331" s="28"/>
    </row>
    <row r="332" spans="1:32" x14ac:dyDescent="0.25">
      <c r="B332" s="82">
        <v>327</v>
      </c>
      <c r="C332" s="89" t="s">
        <v>881</v>
      </c>
      <c r="D332" s="89" t="s">
        <v>35</v>
      </c>
      <c r="E332" s="90" t="s">
        <v>875</v>
      </c>
      <c r="F332" s="91" t="s">
        <v>150</v>
      </c>
      <c r="G332" s="26">
        <f>COUNT(I332:AE332)</f>
        <v>1</v>
      </c>
      <c r="H332" s="102">
        <f>SUM(I332:AE332)</f>
        <v>22.05</v>
      </c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100"/>
      <c r="T332" s="100"/>
      <c r="U332" s="31"/>
      <c r="V332" s="31"/>
      <c r="W332" s="100"/>
      <c r="X332" s="100"/>
      <c r="Y332" s="31"/>
      <c r="Z332" s="31"/>
      <c r="AA332" s="100"/>
      <c r="AB332" s="100"/>
      <c r="AC332" s="100"/>
      <c r="AD332" s="150">
        <v>22.05</v>
      </c>
      <c r="AE332" s="31"/>
      <c r="AF332" s="28"/>
    </row>
    <row r="333" spans="1:32" x14ac:dyDescent="0.25">
      <c r="B333" s="82">
        <v>328</v>
      </c>
      <c r="C333" s="89" t="s">
        <v>800</v>
      </c>
      <c r="D333" s="89" t="s">
        <v>590</v>
      </c>
      <c r="E333" s="90" t="s">
        <v>801</v>
      </c>
      <c r="F333" s="91"/>
      <c r="G333" s="26">
        <f>COUNT(I333:AE333)</f>
        <v>1</v>
      </c>
      <c r="H333" s="102">
        <f>SUM(I333:AE333)</f>
        <v>22</v>
      </c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100"/>
      <c r="T333" s="100"/>
      <c r="U333" s="31"/>
      <c r="V333" s="31"/>
      <c r="W333" s="100"/>
      <c r="X333" s="100"/>
      <c r="Y333" s="31"/>
      <c r="Z333" s="31"/>
      <c r="AA333" s="150">
        <v>22</v>
      </c>
      <c r="AB333" s="100"/>
      <c r="AC333" s="100"/>
      <c r="AD333" s="31"/>
      <c r="AE333" s="31"/>
      <c r="AF333" s="28"/>
    </row>
    <row r="334" spans="1:32" x14ac:dyDescent="0.25">
      <c r="B334" s="82">
        <v>329</v>
      </c>
      <c r="C334" s="89" t="s">
        <v>651</v>
      </c>
      <c r="D334" s="89" t="s">
        <v>652</v>
      </c>
      <c r="E334" s="90" t="s">
        <v>287</v>
      </c>
      <c r="F334" s="91" t="s">
        <v>7</v>
      </c>
      <c r="G334" s="26">
        <f>COUNT(I334:AE334)</f>
        <v>1</v>
      </c>
      <c r="H334" s="102">
        <f>SUM(I334:AE334)</f>
        <v>21.450000000000003</v>
      </c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100"/>
      <c r="T334" s="100"/>
      <c r="U334" s="31"/>
      <c r="V334" s="150">
        <v>21.450000000000003</v>
      </c>
      <c r="W334" s="100"/>
      <c r="X334" s="100"/>
      <c r="Y334" s="31"/>
      <c r="Z334" s="31"/>
      <c r="AA334" s="100"/>
      <c r="AB334" s="100"/>
      <c r="AC334" s="100"/>
      <c r="AD334" s="31"/>
      <c r="AE334" s="31"/>
      <c r="AF334" s="28"/>
    </row>
    <row r="335" spans="1:32" x14ac:dyDescent="0.25">
      <c r="B335" s="82">
        <v>330</v>
      </c>
      <c r="C335" s="89" t="s">
        <v>467</v>
      </c>
      <c r="D335" s="89" t="s">
        <v>468</v>
      </c>
      <c r="E335" s="90" t="s">
        <v>469</v>
      </c>
      <c r="F335" s="91" t="s">
        <v>903</v>
      </c>
      <c r="G335" s="26">
        <f>COUNT(I335:AE335)</f>
        <v>1</v>
      </c>
      <c r="H335" s="102">
        <f>SUM(I335:AE335)</f>
        <v>21</v>
      </c>
      <c r="I335" s="31"/>
      <c r="J335" s="31"/>
      <c r="K335" s="31"/>
      <c r="L335" s="31"/>
      <c r="M335" s="31"/>
      <c r="N335" s="31"/>
      <c r="O335" s="31"/>
      <c r="P335" s="31"/>
      <c r="Q335" s="150">
        <v>21</v>
      </c>
      <c r="R335" s="31"/>
      <c r="S335" s="100"/>
      <c r="T335" s="100"/>
      <c r="U335" s="31"/>
      <c r="V335" s="31"/>
      <c r="W335" s="100"/>
      <c r="X335" s="100"/>
      <c r="Y335" s="31"/>
      <c r="Z335" s="31"/>
      <c r="AA335" s="100"/>
      <c r="AB335" s="100"/>
      <c r="AC335" s="123"/>
      <c r="AD335" s="31"/>
      <c r="AE335" s="31"/>
      <c r="AF335" s="28"/>
    </row>
    <row r="336" spans="1:32" x14ac:dyDescent="0.25">
      <c r="B336" s="82">
        <v>331</v>
      </c>
      <c r="C336" s="89" t="s">
        <v>761</v>
      </c>
      <c r="D336" s="89" t="s">
        <v>762</v>
      </c>
      <c r="E336" s="90" t="s">
        <v>683</v>
      </c>
      <c r="F336" s="91" t="s">
        <v>18</v>
      </c>
      <c r="G336" s="26">
        <f>COUNT(I336:AE336)</f>
        <v>1</v>
      </c>
      <c r="H336" s="102">
        <f>SUM(I336:AE336)</f>
        <v>21</v>
      </c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100"/>
      <c r="T336" s="100"/>
      <c r="U336" s="31"/>
      <c r="V336" s="31"/>
      <c r="W336" s="100"/>
      <c r="X336" s="100"/>
      <c r="Y336" s="31"/>
      <c r="Z336" s="150">
        <v>21</v>
      </c>
      <c r="AA336" s="100"/>
      <c r="AB336" s="100"/>
      <c r="AC336" s="100"/>
      <c r="AD336" s="31"/>
      <c r="AE336" s="31"/>
      <c r="AF336" s="28"/>
    </row>
    <row r="337" spans="2:32" x14ac:dyDescent="0.25">
      <c r="B337" s="82">
        <v>332</v>
      </c>
      <c r="C337" s="89" t="s">
        <v>851</v>
      </c>
      <c r="D337" s="89" t="s">
        <v>656</v>
      </c>
      <c r="E337" s="90" t="s">
        <v>841</v>
      </c>
      <c r="F337" s="91" t="s">
        <v>75</v>
      </c>
      <c r="G337" s="26">
        <f>COUNT(I337:AE337)</f>
        <v>1</v>
      </c>
      <c r="H337" s="102">
        <f>SUM(I337:AE337)</f>
        <v>20.475000000000001</v>
      </c>
      <c r="I337" s="31"/>
      <c r="J337" s="31"/>
      <c r="K337" s="31"/>
      <c r="L337" s="122"/>
      <c r="M337" s="31"/>
      <c r="N337" s="31"/>
      <c r="O337" s="31"/>
      <c r="P337" s="31"/>
      <c r="Q337" s="31"/>
      <c r="R337" s="31"/>
      <c r="S337" s="100"/>
      <c r="T337" s="100"/>
      <c r="U337" s="31"/>
      <c r="V337" s="31"/>
      <c r="W337" s="100"/>
      <c r="X337" s="100"/>
      <c r="Y337" s="31"/>
      <c r="Z337" s="31"/>
      <c r="AA337" s="100"/>
      <c r="AB337" s="100"/>
      <c r="AC337" s="150">
        <v>20.475000000000001</v>
      </c>
      <c r="AD337" s="31"/>
      <c r="AE337" s="31"/>
      <c r="AF337" s="28"/>
    </row>
    <row r="338" spans="2:32" x14ac:dyDescent="0.25">
      <c r="B338" s="82">
        <v>333</v>
      </c>
      <c r="C338" s="89" t="s">
        <v>882</v>
      </c>
      <c r="D338" s="89" t="s">
        <v>34</v>
      </c>
      <c r="E338" s="90" t="s">
        <v>871</v>
      </c>
      <c r="F338" s="91" t="s">
        <v>14</v>
      </c>
      <c r="G338" s="26">
        <f>COUNT(I338:AE338)</f>
        <v>1</v>
      </c>
      <c r="H338" s="102">
        <f>SUM(I338:AE338)</f>
        <v>20.475000000000001</v>
      </c>
      <c r="I338" s="31"/>
      <c r="J338" s="31"/>
      <c r="K338" s="31"/>
      <c r="L338" s="31"/>
      <c r="M338" s="31"/>
      <c r="N338" s="31"/>
      <c r="O338" s="31"/>
      <c r="P338" s="122"/>
      <c r="Q338" s="31"/>
      <c r="R338" s="31"/>
      <c r="S338" s="100"/>
      <c r="T338" s="100"/>
      <c r="U338" s="31"/>
      <c r="V338" s="31"/>
      <c r="W338" s="100"/>
      <c r="X338" s="100"/>
      <c r="Y338" s="31"/>
      <c r="Z338" s="31"/>
      <c r="AA338" s="100"/>
      <c r="AB338" s="100"/>
      <c r="AC338" s="100"/>
      <c r="AD338" s="150">
        <v>20.475000000000001</v>
      </c>
      <c r="AE338" s="31"/>
      <c r="AF338" s="28"/>
    </row>
    <row r="339" spans="2:32" x14ac:dyDescent="0.25">
      <c r="B339" s="82">
        <v>334</v>
      </c>
      <c r="C339" s="89" t="s">
        <v>519</v>
      </c>
      <c r="D339" s="89" t="s">
        <v>520</v>
      </c>
      <c r="E339" s="94" t="s">
        <v>501</v>
      </c>
      <c r="F339" s="91" t="s">
        <v>11</v>
      </c>
      <c r="G339" s="26">
        <f>COUNT(I339:AE339)</f>
        <v>1</v>
      </c>
      <c r="H339" s="102">
        <f>SUM(I339:AE339)</f>
        <v>20.475000000000001</v>
      </c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150">
        <v>20.475000000000001</v>
      </c>
      <c r="T339" s="100"/>
      <c r="U339" s="31"/>
      <c r="V339" s="31"/>
      <c r="W339" s="100"/>
      <c r="X339" s="100"/>
      <c r="Y339" s="31"/>
      <c r="Z339" s="31"/>
      <c r="AA339" s="100"/>
      <c r="AB339" s="100"/>
      <c r="AC339" s="100"/>
      <c r="AD339" s="31"/>
      <c r="AE339" s="31"/>
      <c r="AF339" s="28"/>
    </row>
    <row r="340" spans="2:32" x14ac:dyDescent="0.25">
      <c r="B340" s="82">
        <v>335</v>
      </c>
      <c r="C340" s="89" t="s">
        <v>653</v>
      </c>
      <c r="D340" s="89" t="s">
        <v>654</v>
      </c>
      <c r="E340" s="90" t="s">
        <v>453</v>
      </c>
      <c r="F340" s="91" t="s">
        <v>11</v>
      </c>
      <c r="G340" s="26">
        <f>COUNT(I340:AE340)</f>
        <v>1</v>
      </c>
      <c r="H340" s="102">
        <f>SUM(I340:AE340)</f>
        <v>19.8</v>
      </c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100"/>
      <c r="T340" s="100"/>
      <c r="U340" s="31"/>
      <c r="V340" s="150">
        <v>19.8</v>
      </c>
      <c r="W340" s="100"/>
      <c r="X340" s="100"/>
      <c r="Y340" s="31"/>
      <c r="Z340" s="31"/>
      <c r="AA340" s="100"/>
      <c r="AB340" s="123"/>
      <c r="AC340" s="100"/>
      <c r="AD340" s="31"/>
      <c r="AE340" s="31"/>
      <c r="AF340" s="28"/>
    </row>
    <row r="341" spans="2:32" x14ac:dyDescent="0.25">
      <c r="B341" s="82">
        <v>336</v>
      </c>
      <c r="C341" s="89" t="s">
        <v>804</v>
      </c>
      <c r="D341" s="89" t="s">
        <v>446</v>
      </c>
      <c r="E341" s="90" t="s">
        <v>845</v>
      </c>
      <c r="F341" s="91" t="s">
        <v>123</v>
      </c>
      <c r="G341" s="26">
        <f>COUNT(I341:AE341)</f>
        <v>1</v>
      </c>
      <c r="H341" s="102">
        <f>SUM(I341:AE341)</f>
        <v>19.250000000000004</v>
      </c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100"/>
      <c r="T341" s="100"/>
      <c r="U341" s="31"/>
      <c r="V341" s="31"/>
      <c r="W341" s="100"/>
      <c r="X341" s="100"/>
      <c r="Y341" s="31"/>
      <c r="Z341" s="31"/>
      <c r="AA341" s="150">
        <v>19.250000000000004</v>
      </c>
      <c r="AB341" s="100"/>
      <c r="AC341" s="123"/>
      <c r="AD341" s="31"/>
      <c r="AE341" s="31"/>
      <c r="AF341" s="28"/>
    </row>
    <row r="342" spans="2:32" x14ac:dyDescent="0.25">
      <c r="B342" s="82">
        <v>337</v>
      </c>
      <c r="C342" s="89" t="s">
        <v>883</v>
      </c>
      <c r="D342" s="89" t="s">
        <v>48</v>
      </c>
      <c r="E342" s="90" t="s">
        <v>884</v>
      </c>
      <c r="F342" s="91" t="s">
        <v>901</v>
      </c>
      <c r="G342" s="26">
        <f>COUNT(I342:AE342)</f>
        <v>1</v>
      </c>
      <c r="H342" s="102">
        <f>SUM(I342:AE342)</f>
        <v>18.900000000000002</v>
      </c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100"/>
      <c r="T342" s="100"/>
      <c r="U342" s="31"/>
      <c r="V342" s="31"/>
      <c r="W342" s="100"/>
      <c r="X342" s="100"/>
      <c r="Y342" s="31"/>
      <c r="Z342" s="31"/>
      <c r="AA342" s="100"/>
      <c r="AB342" s="100"/>
      <c r="AC342" s="100"/>
      <c r="AD342" s="150">
        <v>18.900000000000002</v>
      </c>
      <c r="AE342" s="31"/>
      <c r="AF342" s="28"/>
    </row>
    <row r="343" spans="2:32" x14ac:dyDescent="0.25">
      <c r="B343" s="82">
        <v>338</v>
      </c>
      <c r="C343" s="89" t="s">
        <v>547</v>
      </c>
      <c r="D343" s="96" t="s">
        <v>395</v>
      </c>
      <c r="E343" s="90" t="s">
        <v>537</v>
      </c>
      <c r="F343" s="91" t="s">
        <v>19</v>
      </c>
      <c r="G343" s="26">
        <f>COUNT(I343:AE343)</f>
        <v>1</v>
      </c>
      <c r="H343" s="102">
        <f>SUM(I343:AE343)</f>
        <v>18.900000000000002</v>
      </c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100"/>
      <c r="T343" s="150">
        <v>18.900000000000002</v>
      </c>
      <c r="U343" s="122"/>
      <c r="V343" s="31"/>
      <c r="W343" s="100"/>
      <c r="X343" s="100"/>
      <c r="Y343" s="31"/>
      <c r="Z343" s="31"/>
      <c r="AA343" s="100"/>
      <c r="AB343" s="100"/>
      <c r="AC343" s="100"/>
      <c r="AD343" s="31"/>
      <c r="AE343" s="31"/>
      <c r="AF343" s="28"/>
    </row>
    <row r="344" spans="2:32" x14ac:dyDescent="0.25">
      <c r="B344" s="82">
        <v>339</v>
      </c>
      <c r="C344" s="89" t="s">
        <v>743</v>
      </c>
      <c r="D344" s="89" t="s">
        <v>744</v>
      </c>
      <c r="E344" s="90" t="s">
        <v>902</v>
      </c>
      <c r="F344" s="91" t="s">
        <v>18</v>
      </c>
      <c r="G344" s="26">
        <f>COUNT(I344:AE344)</f>
        <v>1</v>
      </c>
      <c r="H344" s="102">
        <f>SUM(I344:AE344)</f>
        <v>18.375</v>
      </c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100"/>
      <c r="T344" s="100"/>
      <c r="U344" s="31"/>
      <c r="V344" s="122"/>
      <c r="W344" s="100"/>
      <c r="X344" s="100"/>
      <c r="Y344" s="150">
        <v>18.375</v>
      </c>
      <c r="Z344" s="31"/>
      <c r="AA344" s="100"/>
      <c r="AB344" s="100"/>
      <c r="AC344" s="100"/>
      <c r="AD344" s="31"/>
      <c r="AE344" s="31"/>
      <c r="AF344" s="28"/>
    </row>
    <row r="345" spans="2:32" x14ac:dyDescent="0.25">
      <c r="B345" s="82">
        <v>340</v>
      </c>
      <c r="C345" s="89" t="s">
        <v>835</v>
      </c>
      <c r="D345" s="89" t="s">
        <v>451</v>
      </c>
      <c r="E345" s="90" t="s">
        <v>819</v>
      </c>
      <c r="F345" s="91" t="s">
        <v>75</v>
      </c>
      <c r="G345" s="26">
        <f>COUNT(I345:AE345)</f>
        <v>1</v>
      </c>
      <c r="H345" s="102">
        <f>SUM(I345:AE345)</f>
        <v>18.150000000000002</v>
      </c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100"/>
      <c r="T345" s="100"/>
      <c r="U345" s="31"/>
      <c r="V345" s="31"/>
      <c r="W345" s="100"/>
      <c r="X345" s="100"/>
      <c r="Y345" s="31"/>
      <c r="Z345" s="31"/>
      <c r="AA345" s="100"/>
      <c r="AB345" s="150">
        <v>18.150000000000002</v>
      </c>
      <c r="AC345" s="100"/>
      <c r="AD345" s="31"/>
      <c r="AE345" s="31"/>
      <c r="AF345" s="28"/>
    </row>
    <row r="346" spans="2:32" x14ac:dyDescent="0.25">
      <c r="B346" s="82">
        <v>341</v>
      </c>
      <c r="C346" s="89" t="s">
        <v>805</v>
      </c>
      <c r="D346" s="89" t="s">
        <v>276</v>
      </c>
      <c r="E346" s="90" t="s">
        <v>781</v>
      </c>
      <c r="F346" s="91" t="s">
        <v>123</v>
      </c>
      <c r="G346" s="26">
        <f>COUNT(I346:AE346)</f>
        <v>1</v>
      </c>
      <c r="H346" s="102">
        <f>SUM(I346:AE346)</f>
        <v>17.875</v>
      </c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100"/>
      <c r="T346" s="100"/>
      <c r="U346" s="31"/>
      <c r="V346" s="31"/>
      <c r="W346" s="100"/>
      <c r="X346" s="100"/>
      <c r="Y346" s="31"/>
      <c r="Z346" s="31"/>
      <c r="AA346" s="150">
        <v>17.875</v>
      </c>
      <c r="AB346" s="100"/>
      <c r="AC346" s="100"/>
      <c r="AD346" s="31"/>
      <c r="AE346" s="31"/>
      <c r="AF346" s="28"/>
    </row>
    <row r="347" spans="2:32" x14ac:dyDescent="0.25">
      <c r="B347" s="82">
        <v>342</v>
      </c>
      <c r="C347" s="89" t="s">
        <v>421</v>
      </c>
      <c r="D347" s="89" t="s">
        <v>34</v>
      </c>
      <c r="E347" s="90" t="s">
        <v>422</v>
      </c>
      <c r="F347" s="91" t="s">
        <v>898</v>
      </c>
      <c r="G347" s="26">
        <f>COUNT(I347:AE347)</f>
        <v>1</v>
      </c>
      <c r="H347" s="102">
        <f>SUM(I347:AE347)</f>
        <v>17.325000000000003</v>
      </c>
      <c r="I347" s="31"/>
      <c r="J347" s="31"/>
      <c r="K347" s="31"/>
      <c r="L347" s="31"/>
      <c r="M347" s="31"/>
      <c r="N347" s="31"/>
      <c r="O347" s="31"/>
      <c r="P347" s="31"/>
      <c r="Q347" s="31"/>
      <c r="R347" s="150">
        <v>17.325000000000003</v>
      </c>
      <c r="S347" s="100"/>
      <c r="T347" s="100"/>
      <c r="U347" s="31"/>
      <c r="V347" s="31"/>
      <c r="W347" s="100"/>
      <c r="X347" s="100"/>
      <c r="Y347" s="31"/>
      <c r="Z347" s="122"/>
      <c r="AA347" s="100"/>
      <c r="AB347" s="100"/>
      <c r="AC347" s="100"/>
      <c r="AD347" s="31"/>
      <c r="AE347" s="31"/>
      <c r="AF347" s="28"/>
    </row>
    <row r="348" spans="2:32" x14ac:dyDescent="0.25">
      <c r="B348" s="82">
        <v>343</v>
      </c>
      <c r="C348" s="89" t="s">
        <v>626</v>
      </c>
      <c r="D348" s="89" t="s">
        <v>627</v>
      </c>
      <c r="E348" s="90" t="s">
        <v>165</v>
      </c>
      <c r="F348" s="91" t="s">
        <v>3</v>
      </c>
      <c r="G348" s="26">
        <f>COUNT(I348:AE348)</f>
        <v>1</v>
      </c>
      <c r="H348" s="102">
        <f>SUM(I348:AE348)</f>
        <v>17.325000000000003</v>
      </c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100"/>
      <c r="T348" s="100"/>
      <c r="U348" s="150">
        <v>17.325000000000003</v>
      </c>
      <c r="V348" s="31"/>
      <c r="W348" s="100"/>
      <c r="X348" s="100"/>
      <c r="Y348" s="31"/>
      <c r="Z348" s="31"/>
      <c r="AA348" s="100"/>
      <c r="AB348" s="100"/>
      <c r="AC348" s="100"/>
      <c r="AD348" s="31"/>
      <c r="AE348" s="31"/>
      <c r="AF348" s="28"/>
    </row>
    <row r="349" spans="2:32" x14ac:dyDescent="0.25">
      <c r="B349" s="82">
        <v>344</v>
      </c>
      <c r="C349" s="89" t="s">
        <v>548</v>
      </c>
      <c r="D349" s="89" t="s">
        <v>347</v>
      </c>
      <c r="E349" s="90" t="s">
        <v>537</v>
      </c>
      <c r="F349" s="91" t="s">
        <v>19</v>
      </c>
      <c r="G349" s="26">
        <f>COUNT(I349:AE349)</f>
        <v>1</v>
      </c>
      <c r="H349" s="102">
        <f>SUM(I349:AE349)</f>
        <v>17.325000000000003</v>
      </c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100"/>
      <c r="T349" s="150">
        <v>17.325000000000003</v>
      </c>
      <c r="U349" s="31"/>
      <c r="V349" s="31"/>
      <c r="W349" s="100"/>
      <c r="X349" s="100"/>
      <c r="Y349" s="31"/>
      <c r="Z349" s="31"/>
      <c r="AA349" s="100"/>
      <c r="AB349" s="100"/>
      <c r="AC349" s="100"/>
      <c r="AD349" s="31"/>
      <c r="AE349" s="31"/>
      <c r="AF349" s="28"/>
    </row>
    <row r="350" spans="2:32" x14ac:dyDescent="0.25">
      <c r="B350" s="82">
        <v>345</v>
      </c>
      <c r="C350" s="89" t="s">
        <v>885</v>
      </c>
      <c r="D350" s="89" t="s">
        <v>886</v>
      </c>
      <c r="E350" s="90" t="s">
        <v>873</v>
      </c>
      <c r="F350" s="91" t="s">
        <v>901</v>
      </c>
      <c r="G350" s="26">
        <f>COUNT(I350:AE350)</f>
        <v>1</v>
      </c>
      <c r="H350" s="102">
        <f>SUM(I350:AE350)</f>
        <v>17.325000000000003</v>
      </c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100"/>
      <c r="T350" s="100"/>
      <c r="U350" s="31"/>
      <c r="V350" s="31"/>
      <c r="W350" s="100"/>
      <c r="X350" s="100"/>
      <c r="Y350" s="31"/>
      <c r="Z350" s="31"/>
      <c r="AA350" s="100"/>
      <c r="AB350" s="100"/>
      <c r="AC350" s="100"/>
      <c r="AD350" s="150">
        <v>17.325000000000003</v>
      </c>
      <c r="AE350" s="31"/>
      <c r="AF350" s="28"/>
    </row>
    <row r="351" spans="2:32" x14ac:dyDescent="0.25">
      <c r="B351" s="82">
        <v>346</v>
      </c>
      <c r="C351" s="89" t="s">
        <v>521</v>
      </c>
      <c r="D351" s="89" t="s">
        <v>522</v>
      </c>
      <c r="E351" s="90" t="s">
        <v>480</v>
      </c>
      <c r="F351" s="91" t="s">
        <v>264</v>
      </c>
      <c r="G351" s="26">
        <f>COUNT(I351:AE351)</f>
        <v>1</v>
      </c>
      <c r="H351" s="102">
        <f>SUM(I351:AE351)</f>
        <v>17.325000000000003</v>
      </c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150">
        <v>17.325000000000003</v>
      </c>
      <c r="T351" s="100"/>
      <c r="U351" s="31"/>
      <c r="V351" s="31"/>
      <c r="W351" s="100"/>
      <c r="X351" s="100"/>
      <c r="Y351" s="31"/>
      <c r="Z351" s="31"/>
      <c r="AA351" s="100"/>
      <c r="AB351" s="100"/>
      <c r="AC351" s="100"/>
      <c r="AD351" s="31"/>
      <c r="AE351" s="31"/>
      <c r="AF351" s="28"/>
    </row>
    <row r="352" spans="2:32" x14ac:dyDescent="0.25">
      <c r="B352" s="82">
        <v>347</v>
      </c>
      <c r="C352" s="89" t="s">
        <v>745</v>
      </c>
      <c r="D352" s="156" t="s">
        <v>446</v>
      </c>
      <c r="E352" s="90" t="s">
        <v>732</v>
      </c>
      <c r="F352" s="91" t="s">
        <v>18</v>
      </c>
      <c r="G352" s="26">
        <f>COUNT(I352:AE352)</f>
        <v>1</v>
      </c>
      <c r="H352" s="102">
        <f>SUM(I352:AE352)</f>
        <v>17.0625</v>
      </c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100"/>
      <c r="T352" s="100"/>
      <c r="U352" s="31"/>
      <c r="V352" s="31"/>
      <c r="W352" s="100"/>
      <c r="X352" s="100"/>
      <c r="Y352" s="150">
        <v>17.0625</v>
      </c>
      <c r="Z352" s="31"/>
      <c r="AA352" s="100"/>
      <c r="AB352" s="100"/>
      <c r="AC352" s="100"/>
      <c r="AD352" s="31"/>
      <c r="AE352" s="31"/>
      <c r="AF352" s="28"/>
    </row>
    <row r="353" spans="2:32" x14ac:dyDescent="0.25">
      <c r="B353" s="82">
        <v>348</v>
      </c>
      <c r="C353" s="89" t="s">
        <v>470</v>
      </c>
      <c r="D353" s="89" t="s">
        <v>471</v>
      </c>
      <c r="E353" s="90" t="s">
        <v>304</v>
      </c>
      <c r="F353" s="91" t="s">
        <v>7</v>
      </c>
      <c r="G353" s="26">
        <f>COUNT(I353:AE353)</f>
        <v>1</v>
      </c>
      <c r="H353" s="102">
        <f>SUM(I353:AE353)</f>
        <v>17.0625</v>
      </c>
      <c r="I353" s="31"/>
      <c r="J353" s="31"/>
      <c r="K353" s="31"/>
      <c r="L353" s="31"/>
      <c r="M353" s="31"/>
      <c r="N353" s="31"/>
      <c r="O353" s="31"/>
      <c r="P353" s="31"/>
      <c r="Q353" s="150">
        <v>17.0625</v>
      </c>
      <c r="R353" s="31"/>
      <c r="S353" s="100"/>
      <c r="T353" s="100"/>
      <c r="U353" s="31"/>
      <c r="V353" s="31"/>
      <c r="W353" s="123"/>
      <c r="X353" s="100"/>
      <c r="Y353" s="31"/>
      <c r="Z353" s="31"/>
      <c r="AA353" s="100"/>
      <c r="AB353" s="100"/>
      <c r="AC353" s="100"/>
      <c r="AD353" s="31"/>
      <c r="AE353" s="31"/>
      <c r="AF353" s="28"/>
    </row>
    <row r="354" spans="2:32" x14ac:dyDescent="0.25">
      <c r="B354" s="82">
        <v>349</v>
      </c>
      <c r="C354" s="89" t="s">
        <v>806</v>
      </c>
      <c r="D354" s="89" t="s">
        <v>671</v>
      </c>
      <c r="E354" s="90" t="s">
        <v>845</v>
      </c>
      <c r="F354" s="91" t="s">
        <v>123</v>
      </c>
      <c r="G354" s="26">
        <f>COUNT(I354:AE354)</f>
        <v>1</v>
      </c>
      <c r="H354" s="102">
        <f>SUM(I354:AE354)</f>
        <v>16.5</v>
      </c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100"/>
      <c r="T354" s="100"/>
      <c r="U354" s="31"/>
      <c r="V354" s="31"/>
      <c r="W354" s="100"/>
      <c r="X354" s="100"/>
      <c r="Y354" s="31"/>
      <c r="Z354" s="31"/>
      <c r="AA354" s="150">
        <v>16.5</v>
      </c>
      <c r="AB354" s="100"/>
      <c r="AC354" s="100"/>
      <c r="AD354" s="31"/>
      <c r="AE354" s="31"/>
      <c r="AF354" s="28"/>
    </row>
    <row r="355" spans="2:32" x14ac:dyDescent="0.25">
      <c r="B355" s="82">
        <v>350</v>
      </c>
      <c r="C355" s="89" t="s">
        <v>836</v>
      </c>
      <c r="D355" s="89" t="s">
        <v>656</v>
      </c>
      <c r="E355" s="90" t="s">
        <v>819</v>
      </c>
      <c r="F355" s="91" t="s">
        <v>75</v>
      </c>
      <c r="G355" s="26">
        <f>COUNT(I355:AE355)</f>
        <v>1</v>
      </c>
      <c r="H355" s="102">
        <f>SUM(I355:AE355)</f>
        <v>16.5</v>
      </c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100"/>
      <c r="T355" s="100"/>
      <c r="U355" s="31"/>
      <c r="V355" s="31"/>
      <c r="W355" s="100"/>
      <c r="X355" s="100"/>
      <c r="Y355" s="31"/>
      <c r="Z355" s="31"/>
      <c r="AA355" s="100"/>
      <c r="AB355" s="150">
        <v>16.5</v>
      </c>
      <c r="AC355" s="100"/>
      <c r="AD355" s="31"/>
      <c r="AE355" s="31"/>
      <c r="AF355" s="28"/>
    </row>
    <row r="356" spans="2:32" x14ac:dyDescent="0.25">
      <c r="B356" s="82">
        <v>351</v>
      </c>
      <c r="C356" s="89" t="s">
        <v>746</v>
      </c>
      <c r="D356" s="89" t="s">
        <v>656</v>
      </c>
      <c r="E356" s="90" t="s">
        <v>586</v>
      </c>
      <c r="F356" s="91" t="s">
        <v>18</v>
      </c>
      <c r="G356" s="26">
        <f>COUNT(I356:AE356)</f>
        <v>1</v>
      </c>
      <c r="H356" s="102">
        <f>SUM(I356:AE356)</f>
        <v>15.750000000000002</v>
      </c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100"/>
      <c r="T356" s="100"/>
      <c r="U356" s="31"/>
      <c r="V356" s="31"/>
      <c r="W356" s="100"/>
      <c r="X356" s="123"/>
      <c r="Y356" s="150">
        <v>15.750000000000002</v>
      </c>
      <c r="Z356" s="31"/>
      <c r="AA356" s="100"/>
      <c r="AB356" s="100"/>
      <c r="AC356" s="100"/>
      <c r="AD356" s="31"/>
      <c r="AE356" s="31"/>
      <c r="AF356" s="28"/>
    </row>
    <row r="357" spans="2:32" x14ac:dyDescent="0.25">
      <c r="B357" s="82">
        <v>352</v>
      </c>
      <c r="C357" s="89" t="s">
        <v>423</v>
      </c>
      <c r="D357" s="89" t="s">
        <v>424</v>
      </c>
      <c r="E357" s="90" t="s">
        <v>412</v>
      </c>
      <c r="F357" s="91" t="s">
        <v>7</v>
      </c>
      <c r="G357" s="26">
        <f>COUNT(I357:AE357)</f>
        <v>1</v>
      </c>
      <c r="H357" s="102">
        <f>SUM(I357:AE357)</f>
        <v>15.75</v>
      </c>
      <c r="I357" s="31"/>
      <c r="J357" s="31"/>
      <c r="K357" s="31"/>
      <c r="L357" s="31"/>
      <c r="M357" s="31"/>
      <c r="N357" s="31"/>
      <c r="O357" s="31"/>
      <c r="P357" s="31"/>
      <c r="Q357" s="31"/>
      <c r="R357" s="150">
        <v>15.75</v>
      </c>
      <c r="S357" s="100"/>
      <c r="T357" s="100"/>
      <c r="U357" s="31"/>
      <c r="V357" s="31"/>
      <c r="W357" s="100"/>
      <c r="X357" s="100"/>
      <c r="Y357" s="31"/>
      <c r="Z357" s="31"/>
      <c r="AA357" s="100"/>
      <c r="AB357" s="100"/>
      <c r="AC357" s="100"/>
      <c r="AD357" s="31"/>
      <c r="AE357" s="31"/>
      <c r="AF357" s="28"/>
    </row>
    <row r="358" spans="2:32" x14ac:dyDescent="0.25">
      <c r="B358" s="82">
        <v>353</v>
      </c>
      <c r="C358" s="89" t="s">
        <v>392</v>
      </c>
      <c r="D358" s="89" t="s">
        <v>393</v>
      </c>
      <c r="E358" s="90" t="s">
        <v>463</v>
      </c>
      <c r="F358" s="91" t="s">
        <v>7</v>
      </c>
      <c r="G358" s="26">
        <f>COUNT(I358:AE358)</f>
        <v>1</v>
      </c>
      <c r="H358" s="102">
        <f>SUM(I358:AE358)</f>
        <v>15.75</v>
      </c>
      <c r="I358" s="31"/>
      <c r="J358" s="31"/>
      <c r="K358" s="31"/>
      <c r="L358" s="150">
        <v>15.75</v>
      </c>
      <c r="M358" s="31"/>
      <c r="N358" s="31"/>
      <c r="O358" s="31"/>
      <c r="P358" s="31"/>
      <c r="Q358" s="31"/>
      <c r="R358" s="31"/>
      <c r="S358" s="100"/>
      <c r="T358" s="100"/>
      <c r="U358" s="31"/>
      <c r="V358" s="31"/>
      <c r="W358" s="100"/>
      <c r="X358" s="100"/>
      <c r="Y358" s="31"/>
      <c r="Z358" s="31"/>
      <c r="AA358" s="100"/>
      <c r="AB358" s="100"/>
      <c r="AC358" s="100"/>
      <c r="AD358" s="31"/>
      <c r="AE358" s="31"/>
      <c r="AF358" s="28"/>
    </row>
    <row r="359" spans="2:32" x14ac:dyDescent="0.25">
      <c r="B359" s="82">
        <v>354</v>
      </c>
      <c r="C359" s="89" t="s">
        <v>887</v>
      </c>
      <c r="D359" s="89" t="s">
        <v>58</v>
      </c>
      <c r="E359" s="90" t="s">
        <v>875</v>
      </c>
      <c r="F359" s="91" t="s">
        <v>150</v>
      </c>
      <c r="G359" s="26">
        <f>COUNT(I359:AE359)</f>
        <v>1</v>
      </c>
      <c r="H359" s="102">
        <f>SUM(I359:AE359)</f>
        <v>15.75</v>
      </c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100"/>
      <c r="T359" s="100"/>
      <c r="U359" s="31"/>
      <c r="V359" s="31"/>
      <c r="W359" s="100"/>
      <c r="X359" s="100"/>
      <c r="Y359" s="31"/>
      <c r="Z359" s="31"/>
      <c r="AA359" s="100"/>
      <c r="AB359" s="100"/>
      <c r="AC359" s="100"/>
      <c r="AD359" s="150">
        <v>15.75</v>
      </c>
      <c r="AE359" s="31"/>
      <c r="AF359" s="28"/>
    </row>
    <row r="360" spans="2:32" x14ac:dyDescent="0.25">
      <c r="B360" s="82">
        <v>355</v>
      </c>
      <c r="C360" s="89" t="s">
        <v>653</v>
      </c>
      <c r="D360" s="89" t="s">
        <v>657</v>
      </c>
      <c r="E360" s="90" t="s">
        <v>453</v>
      </c>
      <c r="F360" s="91" t="s">
        <v>11</v>
      </c>
      <c r="G360" s="26">
        <f>COUNT(I360:AE360)</f>
        <v>1</v>
      </c>
      <c r="H360" s="102">
        <f>SUM(I360:AE360)</f>
        <v>14.850000000000001</v>
      </c>
      <c r="I360" s="31"/>
      <c r="J360" s="31"/>
      <c r="K360" s="31"/>
      <c r="L360" s="31"/>
      <c r="M360" s="31"/>
      <c r="N360" s="122"/>
      <c r="O360" s="31"/>
      <c r="P360" s="31"/>
      <c r="Q360" s="31"/>
      <c r="R360" s="31"/>
      <c r="S360" s="100"/>
      <c r="T360" s="100"/>
      <c r="U360" s="31"/>
      <c r="V360" s="150">
        <v>14.850000000000001</v>
      </c>
      <c r="W360" s="100"/>
      <c r="X360" s="100"/>
      <c r="Y360" s="31"/>
      <c r="Z360" s="31"/>
      <c r="AA360" s="100"/>
      <c r="AB360" s="100"/>
      <c r="AC360" s="100"/>
      <c r="AD360" s="31"/>
      <c r="AE360" s="31"/>
      <c r="AF360" s="28"/>
    </row>
    <row r="361" spans="2:32" x14ac:dyDescent="0.25">
      <c r="B361" s="82">
        <v>356</v>
      </c>
      <c r="C361" s="89" t="s">
        <v>837</v>
      </c>
      <c r="D361" s="89" t="s">
        <v>734</v>
      </c>
      <c r="E361" s="90" t="s">
        <v>823</v>
      </c>
      <c r="F361" s="91" t="s">
        <v>3</v>
      </c>
      <c r="G361" s="26">
        <f>COUNT(I361:AE361)</f>
        <v>1</v>
      </c>
      <c r="H361" s="102">
        <f>SUM(I361:AE361)</f>
        <v>14.850000000000001</v>
      </c>
      <c r="I361" s="31"/>
      <c r="J361" s="31"/>
      <c r="K361" s="31"/>
      <c r="L361" s="31"/>
      <c r="M361" s="31"/>
      <c r="N361" s="31"/>
      <c r="O361" s="122"/>
      <c r="P361" s="31"/>
      <c r="Q361" s="31"/>
      <c r="R361" s="122"/>
      <c r="S361" s="100"/>
      <c r="T361" s="100"/>
      <c r="U361" s="31"/>
      <c r="V361" s="31"/>
      <c r="W361" s="100"/>
      <c r="X361" s="100"/>
      <c r="Y361" s="31"/>
      <c r="Z361" s="31"/>
      <c r="AA361" s="100"/>
      <c r="AB361" s="150">
        <v>14.850000000000001</v>
      </c>
      <c r="AC361" s="100"/>
      <c r="AD361" s="31"/>
      <c r="AE361" s="31"/>
      <c r="AF361" s="28"/>
    </row>
    <row r="362" spans="2:32" x14ac:dyDescent="0.25">
      <c r="B362" s="82">
        <v>357</v>
      </c>
      <c r="C362" s="89" t="s">
        <v>425</v>
      </c>
      <c r="D362" s="89" t="s">
        <v>42</v>
      </c>
      <c r="E362" s="90" t="s">
        <v>463</v>
      </c>
      <c r="F362" s="91" t="s">
        <v>7</v>
      </c>
      <c r="G362" s="26">
        <f>COUNT(I362:AE362)</f>
        <v>1</v>
      </c>
      <c r="H362" s="102">
        <f>SUM(I362:AE362)</f>
        <v>14.175000000000001</v>
      </c>
      <c r="I362" s="31"/>
      <c r="J362" s="31"/>
      <c r="K362" s="31"/>
      <c r="L362" s="31"/>
      <c r="M362" s="31"/>
      <c r="N362" s="31"/>
      <c r="O362" s="31"/>
      <c r="P362" s="31"/>
      <c r="Q362" s="31"/>
      <c r="R362" s="150">
        <v>14.175000000000001</v>
      </c>
      <c r="S362" s="100"/>
      <c r="T362" s="100"/>
      <c r="U362" s="31"/>
      <c r="V362" s="122"/>
      <c r="W362" s="100"/>
      <c r="X362" s="100"/>
      <c r="Y362" s="31"/>
      <c r="Z362" s="31"/>
      <c r="AA362" s="100"/>
      <c r="AB362" s="100"/>
      <c r="AC362" s="100"/>
      <c r="AD362" s="31"/>
      <c r="AE362" s="31"/>
      <c r="AF362" s="28"/>
    </row>
    <row r="363" spans="2:32" x14ac:dyDescent="0.25">
      <c r="B363" s="82">
        <v>358</v>
      </c>
      <c r="C363" s="89" t="s">
        <v>524</v>
      </c>
      <c r="D363" s="89" t="s">
        <v>354</v>
      </c>
      <c r="E363" s="90" t="s">
        <v>505</v>
      </c>
      <c r="F363" s="91" t="s">
        <v>905</v>
      </c>
      <c r="G363" s="26">
        <f>COUNT(I363:AE363)</f>
        <v>1</v>
      </c>
      <c r="H363" s="102">
        <f>SUM(I363:AE363)</f>
        <v>14.175000000000001</v>
      </c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150">
        <v>14.175000000000001</v>
      </c>
      <c r="T363" s="123"/>
      <c r="U363" s="31"/>
      <c r="V363" s="31"/>
      <c r="W363" s="100"/>
      <c r="X363" s="100"/>
      <c r="Y363" s="31"/>
      <c r="Z363" s="31"/>
      <c r="AA363" s="100"/>
      <c r="AB363" s="100"/>
      <c r="AC363" s="100"/>
      <c r="AD363" s="31"/>
      <c r="AE363" s="31"/>
      <c r="AF363" s="28"/>
    </row>
    <row r="364" spans="2:32" x14ac:dyDescent="0.25">
      <c r="B364" s="82">
        <v>359</v>
      </c>
      <c r="C364" s="89" t="s">
        <v>888</v>
      </c>
      <c r="D364" s="89" t="s">
        <v>712</v>
      </c>
      <c r="E364" s="90" t="s">
        <v>861</v>
      </c>
      <c r="F364" s="91" t="s">
        <v>264</v>
      </c>
      <c r="G364" s="26">
        <f>COUNT(I364:AE364)</f>
        <v>1</v>
      </c>
      <c r="H364" s="102">
        <f>SUM(I364:AE364)</f>
        <v>14.175000000000001</v>
      </c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100"/>
      <c r="T364" s="100"/>
      <c r="U364" s="31"/>
      <c r="V364" s="31"/>
      <c r="W364" s="100"/>
      <c r="X364" s="100"/>
      <c r="Y364" s="31"/>
      <c r="Z364" s="31"/>
      <c r="AA364" s="100"/>
      <c r="AB364" s="100"/>
      <c r="AC364" s="100"/>
      <c r="AD364" s="150">
        <v>14.175000000000001</v>
      </c>
      <c r="AE364" s="31"/>
      <c r="AF364" s="28"/>
    </row>
    <row r="365" spans="2:32" x14ac:dyDescent="0.25">
      <c r="B365" s="82">
        <v>360</v>
      </c>
      <c r="C365" s="89" t="s">
        <v>670</v>
      </c>
      <c r="D365" s="89" t="s">
        <v>671</v>
      </c>
      <c r="E365" s="90" t="s">
        <v>661</v>
      </c>
      <c r="F365" s="91" t="s">
        <v>2</v>
      </c>
      <c r="G365" s="26">
        <f>COUNT(I365:AE365)</f>
        <v>1</v>
      </c>
      <c r="H365" s="102">
        <f>SUM(I365:AE365)</f>
        <v>14.175000000000001</v>
      </c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100"/>
      <c r="T365" s="100"/>
      <c r="U365" s="31"/>
      <c r="V365" s="31"/>
      <c r="W365" s="150">
        <v>14.175000000000001</v>
      </c>
      <c r="X365" s="100"/>
      <c r="Y365" s="31"/>
      <c r="Z365" s="31"/>
      <c r="AA365" s="100"/>
      <c r="AB365" s="100"/>
      <c r="AC365" s="100"/>
      <c r="AD365" s="31"/>
      <c r="AE365" s="31"/>
      <c r="AF365" s="28"/>
    </row>
    <row r="366" spans="2:32" x14ac:dyDescent="0.25">
      <c r="B366" s="82">
        <v>361</v>
      </c>
      <c r="C366" s="89" t="s">
        <v>765</v>
      </c>
      <c r="D366" s="89" t="s">
        <v>446</v>
      </c>
      <c r="E366" s="90" t="s">
        <v>732</v>
      </c>
      <c r="F366" s="91" t="s">
        <v>18</v>
      </c>
      <c r="G366" s="26">
        <f>COUNT(I366:AE366)</f>
        <v>1</v>
      </c>
      <c r="H366" s="102">
        <f>SUM(I366:AE366)</f>
        <v>13.5</v>
      </c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100"/>
      <c r="T366" s="100"/>
      <c r="U366" s="31"/>
      <c r="V366" s="31"/>
      <c r="W366" s="100"/>
      <c r="X366" s="100"/>
      <c r="Y366" s="31"/>
      <c r="Z366" s="150">
        <v>13.5</v>
      </c>
      <c r="AA366" s="100"/>
      <c r="AB366" s="100"/>
      <c r="AC366" s="100"/>
      <c r="AD366" s="31"/>
      <c r="AE366" s="31"/>
      <c r="AF366" s="28"/>
    </row>
    <row r="367" spans="2:32" x14ac:dyDescent="0.25">
      <c r="B367" s="82">
        <v>362</v>
      </c>
      <c r="C367" s="89" t="s">
        <v>550</v>
      </c>
      <c r="D367" s="89" t="s">
        <v>551</v>
      </c>
      <c r="E367" s="90" t="s">
        <v>353</v>
      </c>
      <c r="F367" s="91" t="s">
        <v>149</v>
      </c>
      <c r="G367" s="26">
        <f>COUNT(I367:AE367)</f>
        <v>1</v>
      </c>
      <c r="H367" s="102">
        <f>SUM(I367:AE367)</f>
        <v>13.387500000000001</v>
      </c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100"/>
      <c r="T367" s="150">
        <v>13.387500000000001</v>
      </c>
      <c r="U367" s="31"/>
      <c r="V367" s="31"/>
      <c r="W367" s="100"/>
      <c r="X367" s="100"/>
      <c r="Y367" s="31"/>
      <c r="Z367" s="31"/>
      <c r="AA367" s="100"/>
      <c r="AB367" s="100"/>
      <c r="AC367" s="123"/>
      <c r="AD367" s="31"/>
      <c r="AE367" s="31"/>
      <c r="AF367" s="28"/>
    </row>
    <row r="368" spans="2:32" x14ac:dyDescent="0.25">
      <c r="B368" s="82">
        <v>363</v>
      </c>
      <c r="C368" s="89" t="s">
        <v>838</v>
      </c>
      <c r="D368" s="89" t="s">
        <v>839</v>
      </c>
      <c r="E368" s="90" t="s">
        <v>165</v>
      </c>
      <c r="F368" s="91" t="s">
        <v>3</v>
      </c>
      <c r="G368" s="26">
        <f>COUNT(I368:AE368)</f>
        <v>1</v>
      </c>
      <c r="H368" s="102">
        <f>SUM(I368:AE368)</f>
        <v>13.200000000000001</v>
      </c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100"/>
      <c r="T368" s="100"/>
      <c r="U368" s="31"/>
      <c r="V368" s="31"/>
      <c r="W368" s="100"/>
      <c r="X368" s="100"/>
      <c r="Y368" s="31"/>
      <c r="Z368" s="31"/>
      <c r="AA368" s="100"/>
      <c r="AB368" s="150">
        <v>13.200000000000001</v>
      </c>
      <c r="AC368" s="100"/>
      <c r="AD368" s="31"/>
      <c r="AE368" s="31"/>
      <c r="AF368" s="28"/>
    </row>
    <row r="369" spans="2:32" x14ac:dyDescent="0.25">
      <c r="B369" s="82">
        <v>364</v>
      </c>
      <c r="C369" s="89" t="s">
        <v>749</v>
      </c>
      <c r="D369" s="89" t="s">
        <v>585</v>
      </c>
      <c r="E369" s="90" t="s">
        <v>750</v>
      </c>
      <c r="F369" s="91"/>
      <c r="G369" s="26">
        <f>COUNT(I369:AE369)</f>
        <v>1</v>
      </c>
      <c r="H369" s="102">
        <f>SUM(I369:AE369)</f>
        <v>13.125</v>
      </c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100"/>
      <c r="T369" s="100"/>
      <c r="U369" s="31"/>
      <c r="V369" s="31"/>
      <c r="W369" s="100"/>
      <c r="X369" s="100"/>
      <c r="Y369" s="150">
        <v>13.125</v>
      </c>
      <c r="Z369" s="31"/>
      <c r="AA369" s="100"/>
      <c r="AB369" s="100"/>
      <c r="AC369" s="100"/>
      <c r="AD369" s="31"/>
      <c r="AE369" s="31"/>
      <c r="AF369" s="28"/>
    </row>
    <row r="370" spans="2:32" x14ac:dyDescent="0.25">
      <c r="B370" s="82">
        <v>365</v>
      </c>
      <c r="C370" s="89" t="s">
        <v>672</v>
      </c>
      <c r="D370" s="89" t="s">
        <v>673</v>
      </c>
      <c r="E370" s="90" t="s">
        <v>661</v>
      </c>
      <c r="F370" s="91" t="s">
        <v>2</v>
      </c>
      <c r="G370" s="26">
        <f>COUNT(I370:AE370)</f>
        <v>1</v>
      </c>
      <c r="H370" s="102">
        <f>SUM(I370:AE370)</f>
        <v>12.600000000000001</v>
      </c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100"/>
      <c r="T370" s="100"/>
      <c r="U370" s="31"/>
      <c r="V370" s="31"/>
      <c r="W370" s="150">
        <v>12.600000000000001</v>
      </c>
      <c r="X370" s="100"/>
      <c r="Y370" s="31"/>
      <c r="Z370" s="31"/>
      <c r="AA370" s="100"/>
      <c r="AB370" s="100"/>
      <c r="AC370" s="100"/>
      <c r="AD370" s="31"/>
      <c r="AE370" s="31"/>
      <c r="AF370" s="28"/>
    </row>
    <row r="371" spans="2:32" x14ac:dyDescent="0.25">
      <c r="B371" s="82">
        <v>366</v>
      </c>
      <c r="C371" s="89" t="s">
        <v>426</v>
      </c>
      <c r="D371" s="89" t="s">
        <v>95</v>
      </c>
      <c r="E371" s="90" t="s">
        <v>408</v>
      </c>
      <c r="F371" s="91" t="s">
        <v>148</v>
      </c>
      <c r="G371" s="26">
        <f>COUNT(I371:AE371)</f>
        <v>1</v>
      </c>
      <c r="H371" s="102">
        <f>SUM(I371:AE371)</f>
        <v>12.600000000000001</v>
      </c>
      <c r="I371" s="31"/>
      <c r="J371" s="31"/>
      <c r="K371" s="31"/>
      <c r="L371" s="31"/>
      <c r="M371" s="31"/>
      <c r="N371" s="31"/>
      <c r="O371" s="31"/>
      <c r="P371" s="31"/>
      <c r="Q371" s="31"/>
      <c r="R371" s="150">
        <v>12.600000000000001</v>
      </c>
      <c r="S371" s="100"/>
      <c r="T371" s="100"/>
      <c r="U371" s="31"/>
      <c r="V371" s="122"/>
      <c r="W371" s="100"/>
      <c r="X371" s="100"/>
      <c r="Y371" s="31"/>
      <c r="Z371" s="31"/>
      <c r="AA371" s="100"/>
      <c r="AB371" s="100"/>
      <c r="AC371" s="100"/>
      <c r="AD371" s="31"/>
      <c r="AE371" s="31"/>
      <c r="AF371" s="28"/>
    </row>
    <row r="372" spans="2:32" x14ac:dyDescent="0.25">
      <c r="B372" s="82">
        <v>367</v>
      </c>
      <c r="C372" s="89" t="s">
        <v>452</v>
      </c>
      <c r="D372" s="89" t="s">
        <v>57</v>
      </c>
      <c r="E372" s="90" t="s">
        <v>875</v>
      </c>
      <c r="F372" s="91" t="s">
        <v>150</v>
      </c>
      <c r="G372" s="26">
        <f>COUNT(I372:AE372)</f>
        <v>1</v>
      </c>
      <c r="H372" s="102">
        <f>SUM(I372:AE372)</f>
        <v>12.600000000000001</v>
      </c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123"/>
      <c r="T372" s="100"/>
      <c r="U372" s="31"/>
      <c r="V372" s="31"/>
      <c r="W372" s="100"/>
      <c r="X372" s="100"/>
      <c r="Y372" s="31"/>
      <c r="Z372" s="31"/>
      <c r="AA372" s="100"/>
      <c r="AB372" s="100"/>
      <c r="AC372" s="100"/>
      <c r="AD372" s="150">
        <v>12.600000000000001</v>
      </c>
      <c r="AE372" s="31"/>
      <c r="AF372" s="28"/>
    </row>
    <row r="373" spans="2:32" x14ac:dyDescent="0.25">
      <c r="B373" s="82">
        <v>368</v>
      </c>
      <c r="C373" s="89" t="s">
        <v>372</v>
      </c>
      <c r="D373" s="89" t="s">
        <v>309</v>
      </c>
      <c r="E373" s="94" t="s">
        <v>268</v>
      </c>
      <c r="F373" s="91" t="s">
        <v>148</v>
      </c>
      <c r="G373" s="26">
        <f>COUNT(I373:AE373)</f>
        <v>1</v>
      </c>
      <c r="H373" s="102">
        <f>SUM(I373:AE373)</f>
        <v>12.46875</v>
      </c>
      <c r="I373" s="31"/>
      <c r="J373" s="31"/>
      <c r="K373" s="150">
        <v>12.46875</v>
      </c>
      <c r="L373" s="31"/>
      <c r="M373" s="31"/>
      <c r="N373" s="31"/>
      <c r="O373" s="31"/>
      <c r="P373" s="31"/>
      <c r="Q373" s="31"/>
      <c r="R373" s="31"/>
      <c r="S373" s="100"/>
      <c r="T373" s="100"/>
      <c r="U373" s="31"/>
      <c r="V373" s="31"/>
      <c r="W373" s="100"/>
      <c r="X373" s="100"/>
      <c r="Y373" s="31"/>
      <c r="Z373" s="31"/>
      <c r="AA373" s="100"/>
      <c r="AB373" s="100"/>
      <c r="AC373" s="100"/>
      <c r="AD373" s="31"/>
      <c r="AE373" s="31"/>
      <c r="AF373" s="28"/>
    </row>
    <row r="374" spans="2:32" x14ac:dyDescent="0.25">
      <c r="B374" s="82">
        <v>369</v>
      </c>
      <c r="C374" s="89" t="s">
        <v>809</v>
      </c>
      <c r="D374" s="89" t="s">
        <v>276</v>
      </c>
      <c r="E374" s="90" t="s">
        <v>710</v>
      </c>
      <c r="F374" s="91" t="s">
        <v>156</v>
      </c>
      <c r="G374" s="26">
        <f>COUNT(I374:AE374)</f>
        <v>1</v>
      </c>
      <c r="H374" s="102">
        <f>SUM(I374:AE374)</f>
        <v>12.375</v>
      </c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100"/>
      <c r="T374" s="100"/>
      <c r="U374" s="31"/>
      <c r="V374" s="31"/>
      <c r="W374" s="100"/>
      <c r="X374" s="100"/>
      <c r="Y374" s="31"/>
      <c r="Z374" s="31"/>
      <c r="AA374" s="150">
        <v>12.375</v>
      </c>
      <c r="AB374" s="100"/>
      <c r="AC374" s="100"/>
      <c r="AD374" s="31"/>
      <c r="AE374" s="31"/>
      <c r="AF374" s="28"/>
    </row>
    <row r="375" spans="2:32" x14ac:dyDescent="0.25">
      <c r="B375" s="82">
        <v>370</v>
      </c>
      <c r="C375" s="89" t="s">
        <v>444</v>
      </c>
      <c r="D375" s="89" t="s">
        <v>445</v>
      </c>
      <c r="E375" s="90" t="s">
        <v>304</v>
      </c>
      <c r="F375" s="91" t="s">
        <v>7</v>
      </c>
      <c r="G375" s="26">
        <f>COUNT(I375:AE375)</f>
        <v>1</v>
      </c>
      <c r="H375" s="102">
        <f>SUM(I375:AE375)</f>
        <v>12</v>
      </c>
      <c r="I375" s="31"/>
      <c r="J375" s="31"/>
      <c r="K375" s="31"/>
      <c r="L375" s="31"/>
      <c r="M375" s="31"/>
      <c r="N375" s="31"/>
      <c r="O375" s="150">
        <v>12</v>
      </c>
      <c r="P375" s="31"/>
      <c r="Q375" s="31"/>
      <c r="R375" s="31"/>
      <c r="S375" s="100"/>
      <c r="T375" s="100"/>
      <c r="U375" s="122"/>
      <c r="V375" s="31"/>
      <c r="W375" s="100"/>
      <c r="X375" s="100"/>
      <c r="Y375" s="31"/>
      <c r="Z375" s="31"/>
      <c r="AA375" s="100"/>
      <c r="AB375" s="100"/>
      <c r="AC375" s="100"/>
      <c r="AD375" s="31"/>
      <c r="AE375" s="31"/>
      <c r="AF375" s="28"/>
    </row>
    <row r="376" spans="2:32" x14ac:dyDescent="0.25">
      <c r="B376" s="82">
        <v>371</v>
      </c>
      <c r="C376" s="89" t="s">
        <v>472</v>
      </c>
      <c r="D376" s="89" t="s">
        <v>473</v>
      </c>
      <c r="E376" s="90" t="s">
        <v>469</v>
      </c>
      <c r="F376" s="91" t="s">
        <v>903</v>
      </c>
      <c r="G376" s="26">
        <f>COUNT(I376:AE376)</f>
        <v>1</v>
      </c>
      <c r="H376" s="102">
        <f>SUM(I376:AE376)</f>
        <v>11.812500000000002</v>
      </c>
      <c r="I376" s="31"/>
      <c r="J376" s="31"/>
      <c r="K376" s="31"/>
      <c r="L376" s="31"/>
      <c r="M376" s="31"/>
      <c r="N376" s="31"/>
      <c r="O376" s="31"/>
      <c r="P376" s="31"/>
      <c r="Q376" s="150">
        <v>11.812500000000002</v>
      </c>
      <c r="R376" s="31"/>
      <c r="S376" s="100"/>
      <c r="T376" s="100"/>
      <c r="U376" s="31"/>
      <c r="V376" s="122"/>
      <c r="W376" s="100"/>
      <c r="X376" s="100"/>
      <c r="Y376" s="31"/>
      <c r="Z376" s="31"/>
      <c r="AA376" s="100"/>
      <c r="AB376" s="100"/>
      <c r="AC376" s="100"/>
      <c r="AD376" s="31"/>
      <c r="AE376" s="31"/>
      <c r="AF376" s="28"/>
    </row>
    <row r="377" spans="2:32" x14ac:dyDescent="0.25">
      <c r="B377" s="82">
        <v>372</v>
      </c>
      <c r="C377" s="92" t="s">
        <v>322</v>
      </c>
      <c r="D377" s="92" t="s">
        <v>323</v>
      </c>
      <c r="E377" s="90" t="s">
        <v>304</v>
      </c>
      <c r="F377" s="91" t="s">
        <v>7</v>
      </c>
      <c r="G377" s="26">
        <f>COUNT(I377:AE377)</f>
        <v>1</v>
      </c>
      <c r="H377" s="102">
        <f>SUM(I377:AE377)</f>
        <v>11.55</v>
      </c>
      <c r="I377" s="150">
        <v>11.55</v>
      </c>
      <c r="J377" s="31"/>
      <c r="K377" s="31"/>
      <c r="L377" s="31"/>
      <c r="M377" s="31"/>
      <c r="N377" s="31"/>
      <c r="O377" s="31"/>
      <c r="P377" s="31"/>
      <c r="Q377" s="31"/>
      <c r="R377" s="31"/>
      <c r="S377" s="100"/>
      <c r="T377" s="100"/>
      <c r="U377" s="31"/>
      <c r="V377" s="31"/>
      <c r="W377" s="100"/>
      <c r="X377" s="123"/>
      <c r="Y377" s="31"/>
      <c r="Z377" s="31"/>
      <c r="AA377" s="100"/>
      <c r="AB377" s="100"/>
      <c r="AC377" s="100"/>
      <c r="AD377" s="31"/>
      <c r="AE377" s="31"/>
      <c r="AF377" s="23"/>
    </row>
    <row r="378" spans="2:32" x14ac:dyDescent="0.25">
      <c r="B378" s="82">
        <v>373</v>
      </c>
      <c r="C378" s="89" t="s">
        <v>674</v>
      </c>
      <c r="D378" s="89" t="s">
        <v>675</v>
      </c>
      <c r="E378" s="90" t="s">
        <v>694</v>
      </c>
      <c r="F378" s="91" t="s">
        <v>695</v>
      </c>
      <c r="G378" s="26">
        <f>COUNT(I378:AE378)</f>
        <v>1</v>
      </c>
      <c r="H378" s="102">
        <f>SUM(I378:AE378)</f>
        <v>11.025</v>
      </c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100"/>
      <c r="T378" s="100"/>
      <c r="U378" s="31"/>
      <c r="V378" s="31"/>
      <c r="W378" s="150">
        <v>11.025</v>
      </c>
      <c r="X378" s="100"/>
      <c r="Y378" s="31"/>
      <c r="Z378" s="31"/>
      <c r="AA378" s="100"/>
      <c r="AB378" s="100"/>
      <c r="AC378" s="100"/>
      <c r="AD378" s="31"/>
      <c r="AE378" s="31"/>
      <c r="AF378" s="28"/>
    </row>
    <row r="379" spans="2:32" x14ac:dyDescent="0.25">
      <c r="B379" s="82">
        <v>374</v>
      </c>
      <c r="C379" s="89" t="s">
        <v>889</v>
      </c>
      <c r="D379" s="89" t="s">
        <v>22</v>
      </c>
      <c r="E379" s="90" t="s">
        <v>858</v>
      </c>
      <c r="F379" s="91" t="s">
        <v>901</v>
      </c>
      <c r="G379" s="26">
        <f>COUNT(I379:AE379)</f>
        <v>1</v>
      </c>
      <c r="H379" s="102">
        <f>SUM(I379:AE379)</f>
        <v>11.025</v>
      </c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100"/>
      <c r="T379" s="100"/>
      <c r="U379" s="31"/>
      <c r="V379" s="31"/>
      <c r="W379" s="100"/>
      <c r="X379" s="100"/>
      <c r="Y379" s="31"/>
      <c r="Z379" s="31"/>
      <c r="AA379" s="100"/>
      <c r="AB379" s="100"/>
      <c r="AC379" s="100"/>
      <c r="AD379" s="150">
        <v>11.025</v>
      </c>
      <c r="AE379" s="31"/>
      <c r="AF379" s="28"/>
    </row>
    <row r="380" spans="2:32" x14ac:dyDescent="0.25">
      <c r="B380" s="82">
        <v>375</v>
      </c>
      <c r="C380" s="89" t="s">
        <v>810</v>
      </c>
      <c r="D380" s="89" t="s">
        <v>553</v>
      </c>
      <c r="E380" s="90" t="s">
        <v>700</v>
      </c>
      <c r="F380" s="91" t="s">
        <v>77</v>
      </c>
      <c r="G380" s="26">
        <f>COUNT(I380:AE380)</f>
        <v>1</v>
      </c>
      <c r="H380" s="102">
        <f>SUM(I380:AE380)</f>
        <v>11</v>
      </c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100"/>
      <c r="T380" s="100"/>
      <c r="U380" s="31"/>
      <c r="V380" s="31"/>
      <c r="W380" s="100"/>
      <c r="X380" s="100"/>
      <c r="Y380" s="31"/>
      <c r="Z380" s="31"/>
      <c r="AA380" s="150">
        <v>11</v>
      </c>
      <c r="AB380" s="123"/>
      <c r="AC380" s="100"/>
      <c r="AD380" s="31"/>
      <c r="AE380" s="31"/>
      <c r="AF380" s="28"/>
    </row>
    <row r="381" spans="2:32" x14ac:dyDescent="0.25">
      <c r="B381" s="82">
        <v>376</v>
      </c>
      <c r="C381" s="89" t="s">
        <v>324</v>
      </c>
      <c r="D381" s="89" t="s">
        <v>325</v>
      </c>
      <c r="E381" s="90" t="s">
        <v>292</v>
      </c>
      <c r="F381" s="91" t="s">
        <v>7</v>
      </c>
      <c r="G381" s="26">
        <f>COUNT(I381:AE381)</f>
        <v>1</v>
      </c>
      <c r="H381" s="102">
        <f>SUM(I381:AE381)</f>
        <v>10.5</v>
      </c>
      <c r="I381" s="154">
        <v>10.5</v>
      </c>
      <c r="J381" s="32"/>
      <c r="K381" s="32"/>
      <c r="L381" s="31"/>
      <c r="M381" s="31"/>
      <c r="N381" s="31"/>
      <c r="O381" s="31"/>
      <c r="P381" s="31"/>
      <c r="Q381" s="31"/>
      <c r="R381" s="31"/>
      <c r="S381" s="100"/>
      <c r="T381" s="100"/>
      <c r="U381" s="31"/>
      <c r="V381" s="31"/>
      <c r="W381" s="100"/>
      <c r="X381" s="100"/>
      <c r="Y381" s="31"/>
      <c r="Z381" s="31"/>
      <c r="AA381" s="100"/>
      <c r="AB381" s="100"/>
      <c r="AC381" s="100"/>
      <c r="AD381" s="31"/>
      <c r="AE381" s="31"/>
      <c r="AF381" s="23"/>
    </row>
    <row r="382" spans="2:32" x14ac:dyDescent="0.25">
      <c r="B382" s="82">
        <v>377</v>
      </c>
      <c r="C382" s="89" t="s">
        <v>766</v>
      </c>
      <c r="D382" s="89" t="s">
        <v>656</v>
      </c>
      <c r="E382" s="90" t="s">
        <v>732</v>
      </c>
      <c r="F382" s="91" t="s">
        <v>18</v>
      </c>
      <c r="G382" s="26">
        <f>COUNT(I382:AE382)</f>
        <v>1</v>
      </c>
      <c r="H382" s="102">
        <f>SUM(I382:AE382)</f>
        <v>10.5</v>
      </c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100"/>
      <c r="T382" s="100"/>
      <c r="U382" s="31"/>
      <c r="V382" s="31"/>
      <c r="W382" s="100"/>
      <c r="X382" s="100"/>
      <c r="Y382" s="31"/>
      <c r="Z382" s="150">
        <v>10.5</v>
      </c>
      <c r="AA382" s="100"/>
      <c r="AB382" s="100"/>
      <c r="AC382" s="100"/>
      <c r="AD382" s="31"/>
      <c r="AE382" s="31"/>
      <c r="AF382" s="28"/>
    </row>
    <row r="383" spans="2:32" x14ac:dyDescent="0.25">
      <c r="B383" s="82">
        <v>378</v>
      </c>
      <c r="C383" s="89" t="s">
        <v>629</v>
      </c>
      <c r="D383" s="89" t="s">
        <v>630</v>
      </c>
      <c r="E383" s="90" t="s">
        <v>453</v>
      </c>
      <c r="F383" s="91" t="s">
        <v>11</v>
      </c>
      <c r="G383" s="26">
        <f>COUNT(I383:AE383)</f>
        <v>1</v>
      </c>
      <c r="H383" s="102">
        <f>SUM(I383:AE383)</f>
        <v>9.9</v>
      </c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100"/>
      <c r="T383" s="100"/>
      <c r="U383" s="150">
        <v>9.9</v>
      </c>
      <c r="V383" s="31"/>
      <c r="W383" s="100"/>
      <c r="X383" s="100"/>
      <c r="Y383" s="31"/>
      <c r="Z383" s="31"/>
      <c r="AA383" s="100"/>
      <c r="AB383" s="100"/>
      <c r="AC383" s="100"/>
      <c r="AD383" s="31"/>
      <c r="AE383" s="31"/>
      <c r="AF383" s="28"/>
    </row>
    <row r="384" spans="2:32" x14ac:dyDescent="0.25">
      <c r="B384" s="82">
        <v>379</v>
      </c>
      <c r="C384" s="89" t="s">
        <v>429</v>
      </c>
      <c r="D384" s="89" t="s">
        <v>34</v>
      </c>
      <c r="E384" s="90" t="s">
        <v>422</v>
      </c>
      <c r="F384" s="91" t="s">
        <v>899</v>
      </c>
      <c r="G384" s="26">
        <f>COUNT(I384:AE384)</f>
        <v>1</v>
      </c>
      <c r="H384" s="102">
        <f>SUM(I384:AE384)</f>
        <v>9.4500000000000011</v>
      </c>
      <c r="I384" s="31"/>
      <c r="J384" s="31"/>
      <c r="K384" s="31"/>
      <c r="L384" s="31"/>
      <c r="M384" s="31"/>
      <c r="N384" s="31"/>
      <c r="O384" s="31"/>
      <c r="P384" s="31"/>
      <c r="Q384" s="31"/>
      <c r="R384" s="150">
        <v>9.4500000000000011</v>
      </c>
      <c r="S384" s="100"/>
      <c r="T384" s="100"/>
      <c r="U384" s="31"/>
      <c r="V384" s="31"/>
      <c r="W384" s="100"/>
      <c r="X384" s="100"/>
      <c r="Y384" s="31"/>
      <c r="Z384" s="31"/>
      <c r="AA384" s="100"/>
      <c r="AB384" s="100"/>
      <c r="AC384" s="100"/>
      <c r="AD384" s="31"/>
      <c r="AE384" s="31"/>
      <c r="AF384" s="28"/>
    </row>
    <row r="385" spans="2:32" x14ac:dyDescent="0.25">
      <c r="B385" s="82">
        <v>380</v>
      </c>
      <c r="C385" s="89" t="s">
        <v>890</v>
      </c>
      <c r="D385" s="89" t="s">
        <v>362</v>
      </c>
      <c r="E385" s="90" t="s">
        <v>858</v>
      </c>
      <c r="F385" s="91" t="s">
        <v>901</v>
      </c>
      <c r="G385" s="26">
        <f>COUNT(I385:AE385)</f>
        <v>1</v>
      </c>
      <c r="H385" s="102">
        <f>SUM(I385:AE385)</f>
        <v>9.4500000000000011</v>
      </c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100"/>
      <c r="T385" s="123"/>
      <c r="U385" s="31"/>
      <c r="V385" s="31"/>
      <c r="W385" s="100"/>
      <c r="X385" s="100"/>
      <c r="Y385" s="31"/>
      <c r="Z385" s="31"/>
      <c r="AA385" s="100"/>
      <c r="AB385" s="100"/>
      <c r="AC385" s="100"/>
      <c r="AD385" s="150">
        <v>9.4500000000000011</v>
      </c>
      <c r="AE385" s="31"/>
      <c r="AF385" s="28"/>
    </row>
    <row r="386" spans="2:32" x14ac:dyDescent="0.25">
      <c r="B386" s="82">
        <v>381</v>
      </c>
      <c r="C386" s="89" t="s">
        <v>644</v>
      </c>
      <c r="D386" s="89" t="s">
        <v>751</v>
      </c>
      <c r="E386" s="90" t="s">
        <v>732</v>
      </c>
      <c r="F386" s="91" t="s">
        <v>18</v>
      </c>
      <c r="G386" s="26">
        <f>COUNT(I386:AE386)</f>
        <v>1</v>
      </c>
      <c r="H386" s="102">
        <f>SUM(I386:AE386)</f>
        <v>9.1875</v>
      </c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100"/>
      <c r="T386" s="100"/>
      <c r="U386" s="31"/>
      <c r="V386" s="31"/>
      <c r="W386" s="100"/>
      <c r="X386" s="100"/>
      <c r="Y386" s="150">
        <v>9.1875</v>
      </c>
      <c r="Z386" s="31"/>
      <c r="AA386" s="100"/>
      <c r="AB386" s="100"/>
      <c r="AC386" s="100"/>
      <c r="AD386" s="31"/>
      <c r="AE386" s="31"/>
      <c r="AF386" s="28"/>
    </row>
    <row r="387" spans="2:32" x14ac:dyDescent="0.25">
      <c r="B387" s="82">
        <v>382</v>
      </c>
      <c r="C387" s="89" t="s">
        <v>767</v>
      </c>
      <c r="D387" s="89" t="s">
        <v>567</v>
      </c>
      <c r="E387" s="90" t="s">
        <v>573</v>
      </c>
      <c r="F387" s="91" t="s">
        <v>687</v>
      </c>
      <c r="G387" s="26">
        <f>COUNT(I387:AE387)</f>
        <v>1</v>
      </c>
      <c r="H387" s="102">
        <f>SUM(I387:AE387)</f>
        <v>9</v>
      </c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100"/>
      <c r="T387" s="100"/>
      <c r="U387" s="31"/>
      <c r="V387" s="31"/>
      <c r="W387" s="100"/>
      <c r="X387" s="100"/>
      <c r="Y387" s="31"/>
      <c r="Z387" s="150">
        <v>9</v>
      </c>
      <c r="AA387" s="100"/>
      <c r="AB387" s="100"/>
      <c r="AC387" s="100"/>
      <c r="AD387" s="31"/>
      <c r="AE387" s="31"/>
      <c r="AF387" s="28"/>
    </row>
    <row r="388" spans="2:32" x14ac:dyDescent="0.25">
      <c r="B388" s="82">
        <v>383</v>
      </c>
      <c r="C388" s="89" t="s">
        <v>790</v>
      </c>
      <c r="D388" s="89" t="s">
        <v>446</v>
      </c>
      <c r="E388" s="90" t="s">
        <v>700</v>
      </c>
      <c r="F388" s="91" t="s">
        <v>77</v>
      </c>
      <c r="G388" s="26">
        <f>COUNT(I388:AE388)</f>
        <v>1</v>
      </c>
      <c r="H388" s="102">
        <f>SUM(I388:AE388)</f>
        <v>8.9375</v>
      </c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100"/>
      <c r="T388" s="100"/>
      <c r="U388" s="31"/>
      <c r="V388" s="31"/>
      <c r="W388" s="100"/>
      <c r="X388" s="100"/>
      <c r="Y388" s="122"/>
      <c r="Z388" s="31"/>
      <c r="AA388" s="150">
        <v>8.9375</v>
      </c>
      <c r="AB388" s="100"/>
      <c r="AC388" s="100"/>
      <c r="AD388" s="31"/>
      <c r="AE388" s="31"/>
      <c r="AF388" s="28"/>
    </row>
    <row r="389" spans="2:32" x14ac:dyDescent="0.25">
      <c r="B389" s="82">
        <v>384</v>
      </c>
      <c r="C389" s="89" t="s">
        <v>436</v>
      </c>
      <c r="D389" s="89" t="s">
        <v>22</v>
      </c>
      <c r="E389" s="90" t="s">
        <v>437</v>
      </c>
      <c r="F389" s="91" t="s">
        <v>7</v>
      </c>
      <c r="G389" s="26">
        <f>COUNT(I389:AE389)</f>
        <v>1</v>
      </c>
      <c r="H389" s="102">
        <f>SUM(I389:AE389)</f>
        <v>7.8750000000000009</v>
      </c>
      <c r="I389" s="31"/>
      <c r="J389" s="31"/>
      <c r="K389" s="31"/>
      <c r="L389" s="31"/>
      <c r="M389" s="150">
        <v>7.8750000000000009</v>
      </c>
      <c r="N389" s="31"/>
      <c r="O389" s="31"/>
      <c r="P389" s="31"/>
      <c r="Q389" s="31"/>
      <c r="R389" s="31"/>
      <c r="S389" s="100"/>
      <c r="T389" s="100"/>
      <c r="U389" s="31"/>
      <c r="V389" s="31"/>
      <c r="W389" s="100"/>
      <c r="X389" s="100"/>
      <c r="Y389" s="31"/>
      <c r="Z389" s="122"/>
      <c r="AA389" s="100"/>
      <c r="AB389" s="100"/>
      <c r="AC389" s="100"/>
      <c r="AD389" s="31"/>
      <c r="AE389" s="31"/>
      <c r="AF389" s="28"/>
    </row>
    <row r="390" spans="2:32" x14ac:dyDescent="0.25">
      <c r="B390" s="82">
        <v>385</v>
      </c>
      <c r="C390" s="89" t="s">
        <v>474</v>
      </c>
      <c r="D390" s="89" t="s">
        <v>475</v>
      </c>
      <c r="E390" s="90" t="s">
        <v>469</v>
      </c>
      <c r="F390" s="91" t="s">
        <v>903</v>
      </c>
      <c r="G390" s="26">
        <f>COUNT(I390:AE390)</f>
        <v>1</v>
      </c>
      <c r="H390" s="102">
        <f>SUM(I390:AE390)</f>
        <v>7.8750000000000009</v>
      </c>
      <c r="I390" s="31"/>
      <c r="J390" s="31"/>
      <c r="K390" s="31"/>
      <c r="L390" s="31"/>
      <c r="M390" s="31"/>
      <c r="N390" s="31"/>
      <c r="O390" s="31"/>
      <c r="P390" s="31"/>
      <c r="Q390" s="150">
        <v>7.8750000000000009</v>
      </c>
      <c r="R390" s="31"/>
      <c r="S390" s="100"/>
      <c r="T390" s="100"/>
      <c r="U390" s="31"/>
      <c r="V390" s="31"/>
      <c r="W390" s="100"/>
      <c r="X390" s="100"/>
      <c r="Y390" s="31"/>
      <c r="Z390" s="31"/>
      <c r="AA390" s="100"/>
      <c r="AB390" s="123"/>
      <c r="AC390" s="100"/>
      <c r="AD390" s="31"/>
      <c r="AE390" s="31"/>
      <c r="AF390" s="28"/>
    </row>
    <row r="391" spans="2:32" x14ac:dyDescent="0.25">
      <c r="B391" s="82">
        <v>386</v>
      </c>
      <c r="C391" s="89" t="s">
        <v>530</v>
      </c>
      <c r="D391" s="89" t="s">
        <v>498</v>
      </c>
      <c r="E391" s="90" t="s">
        <v>494</v>
      </c>
      <c r="F391" s="91"/>
      <c r="G391" s="26">
        <f>COUNT(I391:AE391)</f>
        <v>1</v>
      </c>
      <c r="H391" s="102">
        <f>SUM(I391:AE391)</f>
        <v>7.875</v>
      </c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150">
        <v>7.875</v>
      </c>
      <c r="T391" s="100"/>
      <c r="U391" s="31"/>
      <c r="V391" s="31"/>
      <c r="W391" s="100"/>
      <c r="X391" s="100"/>
      <c r="Y391" s="31"/>
      <c r="Z391" s="31"/>
      <c r="AA391" s="100"/>
      <c r="AB391" s="100"/>
      <c r="AC391" s="100"/>
      <c r="AD391" s="31"/>
      <c r="AE391" s="31"/>
      <c r="AF391" s="28"/>
    </row>
    <row r="392" spans="2:32" x14ac:dyDescent="0.25">
      <c r="B392" s="82">
        <v>387</v>
      </c>
      <c r="C392" s="89" t="s">
        <v>457</v>
      </c>
      <c r="D392" s="89" t="s">
        <v>458</v>
      </c>
      <c r="E392" s="90" t="s">
        <v>304</v>
      </c>
      <c r="F392" s="91" t="s">
        <v>7</v>
      </c>
      <c r="G392" s="26">
        <f>COUNT(I392:AE392)</f>
        <v>1</v>
      </c>
      <c r="H392" s="102">
        <f>SUM(I392:AE392)</f>
        <v>7.3500000000000005</v>
      </c>
      <c r="I392" s="31"/>
      <c r="J392" s="31"/>
      <c r="K392" s="31"/>
      <c r="L392" s="31"/>
      <c r="M392" s="31"/>
      <c r="N392" s="122"/>
      <c r="O392" s="31"/>
      <c r="P392" s="150">
        <v>7.3500000000000005</v>
      </c>
      <c r="Q392" s="31"/>
      <c r="R392" s="31"/>
      <c r="S392" s="100"/>
      <c r="T392" s="100"/>
      <c r="U392" s="31"/>
      <c r="V392" s="31"/>
      <c r="W392" s="100"/>
      <c r="X392" s="100"/>
      <c r="Y392" s="31"/>
      <c r="Z392" s="31"/>
      <c r="AA392" s="100"/>
      <c r="AB392" s="100"/>
      <c r="AC392" s="100"/>
      <c r="AD392" s="31"/>
      <c r="AE392" s="31"/>
      <c r="AF392" s="28"/>
    </row>
    <row r="393" spans="2:32" x14ac:dyDescent="0.25">
      <c r="B393" s="82">
        <v>388</v>
      </c>
      <c r="C393" s="89" t="s">
        <v>811</v>
      </c>
      <c r="D393" s="89" t="s">
        <v>656</v>
      </c>
      <c r="E393" s="90" t="s">
        <v>781</v>
      </c>
      <c r="F393" s="91" t="s">
        <v>123</v>
      </c>
      <c r="G393" s="26">
        <f>COUNT(I393:AE393)</f>
        <v>1</v>
      </c>
      <c r="H393" s="102">
        <f>SUM(I393:AE393)</f>
        <v>6.875</v>
      </c>
      <c r="I393" s="31"/>
      <c r="J393" s="31"/>
      <c r="K393" s="31"/>
      <c r="L393" s="31"/>
      <c r="M393" s="31"/>
      <c r="N393" s="31"/>
      <c r="O393" s="122"/>
      <c r="P393" s="31"/>
      <c r="Q393" s="31"/>
      <c r="R393" s="31"/>
      <c r="S393" s="100"/>
      <c r="T393" s="100"/>
      <c r="U393" s="31"/>
      <c r="V393" s="31"/>
      <c r="W393" s="100"/>
      <c r="X393" s="100"/>
      <c r="Y393" s="31"/>
      <c r="Z393" s="31"/>
      <c r="AA393" s="150">
        <v>6.875</v>
      </c>
      <c r="AB393" s="100"/>
      <c r="AC393" s="100"/>
      <c r="AD393" s="31"/>
      <c r="AE393" s="31"/>
      <c r="AF393" s="28"/>
    </row>
    <row r="394" spans="2:32" x14ac:dyDescent="0.25">
      <c r="B394" s="82">
        <v>389</v>
      </c>
      <c r="C394" s="89" t="s">
        <v>891</v>
      </c>
      <c r="D394" s="89" t="s">
        <v>46</v>
      </c>
      <c r="E394" s="90" t="s">
        <v>873</v>
      </c>
      <c r="F394" s="91" t="s">
        <v>901</v>
      </c>
      <c r="G394" s="26">
        <f>COUNT(I394:AE394)</f>
        <v>1</v>
      </c>
      <c r="H394" s="102">
        <f>SUM(I394:AE394)</f>
        <v>6.3000000000000007</v>
      </c>
      <c r="I394" s="31"/>
      <c r="J394" s="31"/>
      <c r="K394" s="31"/>
      <c r="L394" s="31"/>
      <c r="M394" s="31"/>
      <c r="N394" s="31"/>
      <c r="O394" s="31"/>
      <c r="P394" s="122"/>
      <c r="Q394" s="31"/>
      <c r="R394" s="31"/>
      <c r="S394" s="100"/>
      <c r="T394" s="100"/>
      <c r="U394" s="31"/>
      <c r="V394" s="31"/>
      <c r="W394" s="100"/>
      <c r="X394" s="100"/>
      <c r="Y394" s="31"/>
      <c r="Z394" s="31"/>
      <c r="AA394" s="100"/>
      <c r="AB394" s="100"/>
      <c r="AC394" s="100"/>
      <c r="AD394" s="150">
        <v>6.3000000000000007</v>
      </c>
      <c r="AE394" s="31"/>
      <c r="AF394" s="28"/>
    </row>
    <row r="395" spans="2:32" x14ac:dyDescent="0.25">
      <c r="B395" s="82">
        <v>390</v>
      </c>
      <c r="C395" s="89" t="s">
        <v>677</v>
      </c>
      <c r="D395" s="89" t="s">
        <v>617</v>
      </c>
      <c r="E395" s="90" t="s">
        <v>580</v>
      </c>
      <c r="F395" s="91" t="s">
        <v>2</v>
      </c>
      <c r="G395" s="26">
        <f>COUNT(I395:AE395)</f>
        <v>1</v>
      </c>
      <c r="H395" s="102">
        <f>SUM(I395:AE395)</f>
        <v>6.3000000000000007</v>
      </c>
      <c r="I395" s="31"/>
      <c r="J395" s="31"/>
      <c r="K395" s="31"/>
      <c r="L395" s="31"/>
      <c r="M395" s="31"/>
      <c r="N395" s="31"/>
      <c r="O395" s="31"/>
      <c r="P395" s="31"/>
      <c r="Q395" s="122"/>
      <c r="R395" s="31"/>
      <c r="S395" s="100"/>
      <c r="T395" s="100"/>
      <c r="U395" s="31"/>
      <c r="V395" s="31"/>
      <c r="W395" s="150">
        <v>6.3000000000000007</v>
      </c>
      <c r="X395" s="100"/>
      <c r="Y395" s="31"/>
      <c r="Z395" s="31"/>
      <c r="AA395" s="100"/>
      <c r="AB395" s="100"/>
      <c r="AC395" s="100"/>
      <c r="AD395" s="31"/>
      <c r="AE395" s="31"/>
      <c r="AF395" s="28"/>
    </row>
    <row r="396" spans="2:32" x14ac:dyDescent="0.25">
      <c r="B396" s="82">
        <v>391</v>
      </c>
      <c r="C396" s="89" t="s">
        <v>332</v>
      </c>
      <c r="D396" s="89" t="s">
        <v>333</v>
      </c>
      <c r="E396" s="90" t="s">
        <v>334</v>
      </c>
      <c r="F396" s="91" t="s">
        <v>7</v>
      </c>
      <c r="G396" s="26">
        <f>COUNT(I396:AE396)</f>
        <v>1</v>
      </c>
      <c r="H396" s="102">
        <f>SUM(I396:AE396)</f>
        <v>6.3000000000000007</v>
      </c>
      <c r="I396" s="150">
        <v>6.3000000000000007</v>
      </c>
      <c r="J396" s="31"/>
      <c r="K396" s="31"/>
      <c r="L396" s="31"/>
      <c r="M396" s="31"/>
      <c r="N396" s="31"/>
      <c r="O396" s="31"/>
      <c r="P396" s="31"/>
      <c r="Q396" s="31"/>
      <c r="R396" s="32"/>
      <c r="S396" s="100"/>
      <c r="T396" s="100"/>
      <c r="U396" s="31"/>
      <c r="V396" s="31"/>
      <c r="W396" s="100"/>
      <c r="X396" s="100"/>
      <c r="Y396" s="31"/>
      <c r="Z396" s="31"/>
      <c r="AA396" s="100"/>
      <c r="AB396" s="100"/>
      <c r="AC396" s="100"/>
      <c r="AD396" s="31"/>
      <c r="AE396" s="31"/>
      <c r="AF396" s="23"/>
    </row>
    <row r="397" spans="2:32" x14ac:dyDescent="0.25">
      <c r="B397" s="82">
        <v>392</v>
      </c>
      <c r="C397" s="89" t="s">
        <v>459</v>
      </c>
      <c r="D397" s="89" t="s">
        <v>46</v>
      </c>
      <c r="E397" s="90" t="s">
        <v>304</v>
      </c>
      <c r="F397" s="91" t="s">
        <v>7</v>
      </c>
      <c r="G397" s="26">
        <f>COUNT(I397:AE397)</f>
        <v>1</v>
      </c>
      <c r="H397" s="102">
        <f>SUM(I397:AE397)</f>
        <v>6.3000000000000007</v>
      </c>
      <c r="I397" s="31"/>
      <c r="J397" s="31"/>
      <c r="K397" s="31"/>
      <c r="L397" s="31"/>
      <c r="M397" s="31"/>
      <c r="N397" s="31"/>
      <c r="O397" s="31"/>
      <c r="P397" s="150">
        <v>6.3000000000000007</v>
      </c>
      <c r="Q397" s="31"/>
      <c r="R397" s="31"/>
      <c r="S397" s="100"/>
      <c r="T397" s="100"/>
      <c r="U397" s="31"/>
      <c r="V397" s="31"/>
      <c r="W397" s="100"/>
      <c r="X397" s="100"/>
      <c r="Y397" s="31"/>
      <c r="Z397" s="31"/>
      <c r="AA397" s="100"/>
      <c r="AB397" s="123"/>
      <c r="AC397" s="100"/>
      <c r="AD397" s="31"/>
      <c r="AE397" s="31"/>
      <c r="AF397" s="28"/>
    </row>
    <row r="398" spans="2:32" x14ac:dyDescent="0.25">
      <c r="B398" s="82">
        <v>393</v>
      </c>
      <c r="C398" s="89" t="s">
        <v>812</v>
      </c>
      <c r="D398" s="89" t="s">
        <v>656</v>
      </c>
      <c r="E398" s="90" t="s">
        <v>565</v>
      </c>
      <c r="F398" s="91" t="s">
        <v>156</v>
      </c>
      <c r="G398" s="26">
        <f>COUNT(I398:AE398)</f>
        <v>1</v>
      </c>
      <c r="H398" s="102">
        <f>SUM(I398:AE398)</f>
        <v>5.5</v>
      </c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100"/>
      <c r="T398" s="100"/>
      <c r="U398" s="31"/>
      <c r="V398" s="31"/>
      <c r="W398" s="100"/>
      <c r="X398" s="100"/>
      <c r="Y398" s="31"/>
      <c r="Z398" s="31"/>
      <c r="AA398" s="150">
        <v>5.5</v>
      </c>
      <c r="AB398" s="100"/>
      <c r="AC398" s="100"/>
      <c r="AD398" s="31"/>
      <c r="AE398" s="31"/>
      <c r="AF398" s="28"/>
    </row>
    <row r="399" spans="2:32" x14ac:dyDescent="0.25">
      <c r="B399" s="82">
        <v>394</v>
      </c>
      <c r="C399" s="89" t="s">
        <v>745</v>
      </c>
      <c r="D399" s="156" t="s">
        <v>446</v>
      </c>
      <c r="E399" s="90" t="s">
        <v>732</v>
      </c>
      <c r="F399" s="91" t="s">
        <v>18</v>
      </c>
      <c r="G399" s="26">
        <f>COUNT(I399:AE399)</f>
        <v>1</v>
      </c>
      <c r="H399" s="102">
        <f>SUM(I399:AE399)</f>
        <v>5.25</v>
      </c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100"/>
      <c r="T399" s="100"/>
      <c r="U399" s="31"/>
      <c r="V399" s="31"/>
      <c r="W399" s="100"/>
      <c r="X399" s="100"/>
      <c r="Y399" s="150">
        <v>5.25</v>
      </c>
      <c r="Z399" s="31"/>
      <c r="AA399" s="100"/>
      <c r="AB399" s="100"/>
      <c r="AC399" s="100"/>
      <c r="AD399" s="31"/>
      <c r="AE399" s="31"/>
      <c r="AF399" s="28"/>
    </row>
    <row r="400" spans="2:32" x14ac:dyDescent="0.25">
      <c r="B400" s="82">
        <v>395</v>
      </c>
      <c r="C400" s="89" t="s">
        <v>716</v>
      </c>
      <c r="D400" s="89" t="s">
        <v>39</v>
      </c>
      <c r="E400" s="90" t="s">
        <v>717</v>
      </c>
      <c r="F400" s="91" t="s">
        <v>695</v>
      </c>
      <c r="G400" s="26">
        <f>COUNT(I400:AE400)</f>
        <v>1</v>
      </c>
      <c r="H400" s="102">
        <f>SUM(I400:AE400)</f>
        <v>4.95</v>
      </c>
      <c r="I400" s="31"/>
      <c r="J400" s="31"/>
      <c r="K400" s="31"/>
      <c r="L400" s="31"/>
      <c r="M400" s="31"/>
      <c r="N400" s="31"/>
      <c r="O400" s="31"/>
      <c r="P400" s="31"/>
      <c r="Q400" s="31"/>
      <c r="R400" s="122"/>
      <c r="S400" s="100"/>
      <c r="T400" s="100"/>
      <c r="U400" s="31"/>
      <c r="V400" s="31"/>
      <c r="W400" s="100"/>
      <c r="X400" s="150">
        <v>4.95</v>
      </c>
      <c r="Y400" s="31"/>
      <c r="Z400" s="31"/>
      <c r="AA400" s="100"/>
      <c r="AB400" s="100"/>
      <c r="AC400" s="100"/>
      <c r="AD400" s="31"/>
      <c r="AE400" s="31"/>
      <c r="AF400" s="28"/>
    </row>
    <row r="401" spans="1:32" x14ac:dyDescent="0.25">
      <c r="B401" s="82">
        <v>396</v>
      </c>
      <c r="C401" s="89" t="s">
        <v>431</v>
      </c>
      <c r="D401" s="89" t="s">
        <v>432</v>
      </c>
      <c r="E401" s="90" t="s">
        <v>408</v>
      </c>
      <c r="F401" s="91" t="s">
        <v>148</v>
      </c>
      <c r="G401" s="26">
        <f>COUNT(I401:AE401)</f>
        <v>1</v>
      </c>
      <c r="H401" s="102">
        <f>SUM(I401:AE401)</f>
        <v>4.7250000000000005</v>
      </c>
      <c r="I401" s="31"/>
      <c r="J401" s="31"/>
      <c r="K401" s="31"/>
      <c r="L401" s="31"/>
      <c r="M401" s="31"/>
      <c r="N401" s="31"/>
      <c r="O401" s="31"/>
      <c r="P401" s="31"/>
      <c r="Q401" s="31"/>
      <c r="R401" s="150">
        <v>4.7250000000000005</v>
      </c>
      <c r="S401" s="100"/>
      <c r="T401" s="100"/>
      <c r="U401" s="31"/>
      <c r="V401" s="31"/>
      <c r="W401" s="100"/>
      <c r="X401" s="100"/>
      <c r="Y401" s="31"/>
      <c r="Z401" s="31"/>
      <c r="AA401" s="100"/>
      <c r="AB401" s="100"/>
      <c r="AC401" s="100"/>
      <c r="AD401" s="31"/>
      <c r="AE401" s="31"/>
      <c r="AF401" s="28"/>
    </row>
    <row r="402" spans="1:32" x14ac:dyDescent="0.25">
      <c r="B402" s="82">
        <v>397</v>
      </c>
      <c r="C402" s="89" t="s">
        <v>892</v>
      </c>
      <c r="D402" s="89" t="s">
        <v>97</v>
      </c>
      <c r="E402" s="90" t="s">
        <v>78</v>
      </c>
      <c r="F402" s="91"/>
      <c r="G402" s="26">
        <f>COUNT(I402:AE402)</f>
        <v>1</v>
      </c>
      <c r="H402" s="102">
        <f>SUM(I402:AE402)</f>
        <v>4.7250000000000005</v>
      </c>
      <c r="I402" s="31"/>
      <c r="J402" s="31"/>
      <c r="K402" s="122"/>
      <c r="L402" s="31"/>
      <c r="M402" s="31"/>
      <c r="N402" s="31"/>
      <c r="O402" s="31"/>
      <c r="P402" s="31"/>
      <c r="Q402" s="31"/>
      <c r="R402" s="31"/>
      <c r="S402" s="100"/>
      <c r="T402" s="100"/>
      <c r="U402" s="31"/>
      <c r="V402" s="31"/>
      <c r="W402" s="100"/>
      <c r="X402" s="100"/>
      <c r="Y402" s="31"/>
      <c r="Z402" s="31"/>
      <c r="AA402" s="100"/>
      <c r="AB402" s="100"/>
      <c r="AC402" s="100"/>
      <c r="AD402" s="150">
        <v>4.7250000000000005</v>
      </c>
      <c r="AE402" s="31"/>
      <c r="AF402" s="28"/>
    </row>
    <row r="403" spans="1:32" x14ac:dyDescent="0.25">
      <c r="B403" s="82">
        <v>398</v>
      </c>
      <c r="C403" s="89" t="s">
        <v>448</v>
      </c>
      <c r="D403" s="89" t="s">
        <v>449</v>
      </c>
      <c r="E403" s="90" t="s">
        <v>434</v>
      </c>
      <c r="F403" s="91" t="s">
        <v>7</v>
      </c>
      <c r="G403" s="26">
        <f>COUNT(I403:AE403)</f>
        <v>1</v>
      </c>
      <c r="H403" s="102">
        <f>SUM(I403:AE403)</f>
        <v>4</v>
      </c>
      <c r="I403" s="31"/>
      <c r="J403" s="31"/>
      <c r="K403" s="31"/>
      <c r="L403" s="31"/>
      <c r="M403" s="31"/>
      <c r="N403" s="31"/>
      <c r="O403" s="150">
        <v>4</v>
      </c>
      <c r="P403" s="31"/>
      <c r="Q403" s="31"/>
      <c r="R403" s="122"/>
      <c r="S403" s="100"/>
      <c r="T403" s="100"/>
      <c r="U403" s="31"/>
      <c r="V403" s="31"/>
      <c r="W403" s="100"/>
      <c r="X403" s="100"/>
      <c r="Y403" s="31"/>
      <c r="Z403" s="31"/>
      <c r="AA403" s="100"/>
      <c r="AB403" s="100"/>
      <c r="AC403" s="100"/>
      <c r="AD403" s="31"/>
      <c r="AE403" s="31"/>
      <c r="AF403" s="28"/>
    </row>
    <row r="404" spans="1:32" x14ac:dyDescent="0.25">
      <c r="B404" s="82">
        <v>399</v>
      </c>
      <c r="C404" s="89" t="s">
        <v>658</v>
      </c>
      <c r="D404" s="89" t="s">
        <v>283</v>
      </c>
      <c r="E404" s="90" t="s">
        <v>900</v>
      </c>
      <c r="F404" s="91" t="s">
        <v>20</v>
      </c>
      <c r="G404" s="26">
        <f>COUNT(I404:AE404)</f>
        <v>1</v>
      </c>
      <c r="H404" s="102">
        <f>SUM(I404:AE404)</f>
        <v>3.3000000000000003</v>
      </c>
      <c r="I404" s="31"/>
      <c r="J404" s="31"/>
      <c r="K404" s="31"/>
      <c r="L404" s="31"/>
      <c r="M404" s="122"/>
      <c r="N404" s="31"/>
      <c r="O404" s="31"/>
      <c r="P404" s="31"/>
      <c r="Q404" s="31"/>
      <c r="R404" s="31"/>
      <c r="S404" s="100"/>
      <c r="T404" s="100"/>
      <c r="U404" s="31"/>
      <c r="V404" s="150">
        <v>3.3000000000000003</v>
      </c>
      <c r="W404" s="100"/>
      <c r="X404" s="100"/>
      <c r="Y404" s="31"/>
      <c r="Z404" s="31"/>
      <c r="AA404" s="100"/>
      <c r="AB404" s="100"/>
      <c r="AC404" s="100"/>
      <c r="AD404" s="31"/>
      <c r="AE404" s="31"/>
      <c r="AF404" s="28"/>
    </row>
    <row r="405" spans="1:32" x14ac:dyDescent="0.25">
      <c r="A405" s="5"/>
      <c r="B405" s="82">
        <v>400</v>
      </c>
      <c r="C405" s="89" t="s">
        <v>360</v>
      </c>
      <c r="D405" s="89" t="s">
        <v>57</v>
      </c>
      <c r="E405" s="90" t="s">
        <v>343</v>
      </c>
      <c r="F405" s="91" t="s">
        <v>148</v>
      </c>
      <c r="G405" s="26">
        <f>COUNT(I405:AE405)</f>
        <v>1</v>
      </c>
      <c r="H405" s="102">
        <f>SUM(I405:AE405)</f>
        <v>3.28125</v>
      </c>
      <c r="I405" s="31"/>
      <c r="J405" s="150">
        <v>3.28125</v>
      </c>
      <c r="K405" s="31"/>
      <c r="L405" s="31"/>
      <c r="M405" s="31"/>
      <c r="N405" s="31"/>
      <c r="O405" s="122"/>
      <c r="P405" s="31"/>
      <c r="Q405" s="31"/>
      <c r="R405" s="31"/>
      <c r="S405" s="100"/>
      <c r="T405" s="100"/>
      <c r="U405" s="31"/>
      <c r="V405" s="31"/>
      <c r="W405" s="100"/>
      <c r="X405" s="100"/>
      <c r="Y405" s="31"/>
      <c r="Z405" s="31"/>
      <c r="AA405" s="100"/>
      <c r="AB405" s="100"/>
      <c r="AC405" s="100"/>
      <c r="AD405" s="31"/>
      <c r="AE405" s="31"/>
      <c r="AF405" s="23"/>
    </row>
    <row r="406" spans="1:32" x14ac:dyDescent="0.25">
      <c r="B406" s="82">
        <v>401</v>
      </c>
      <c r="C406" s="89" t="s">
        <v>338</v>
      </c>
      <c r="D406" s="89" t="s">
        <v>339</v>
      </c>
      <c r="E406" s="90" t="s">
        <v>397</v>
      </c>
      <c r="F406" s="91" t="s">
        <v>7</v>
      </c>
      <c r="G406" s="26">
        <f>COUNT(I406:AE406)</f>
        <v>1</v>
      </c>
      <c r="H406" s="102">
        <f>SUM(I406:AE406)</f>
        <v>3.1500000000000004</v>
      </c>
      <c r="I406" s="150">
        <v>3.1500000000000004</v>
      </c>
      <c r="J406" s="31"/>
      <c r="K406" s="31"/>
      <c r="L406" s="31"/>
      <c r="M406" s="31"/>
      <c r="N406" s="31"/>
      <c r="O406" s="31"/>
      <c r="P406" s="31"/>
      <c r="Q406" s="122"/>
      <c r="R406" s="31"/>
      <c r="S406" s="100"/>
      <c r="T406" s="100"/>
      <c r="U406" s="32"/>
      <c r="V406" s="31"/>
      <c r="W406" s="100"/>
      <c r="X406" s="100"/>
      <c r="Y406" s="31"/>
      <c r="Z406" s="31"/>
      <c r="AA406" s="100"/>
      <c r="AB406" s="100"/>
      <c r="AC406" s="100"/>
      <c r="AD406" s="31"/>
      <c r="AE406" s="31"/>
      <c r="AF406" s="23"/>
    </row>
    <row r="407" spans="1:32" x14ac:dyDescent="0.25">
      <c r="B407" s="82">
        <v>402</v>
      </c>
      <c r="C407" s="89" t="s">
        <v>754</v>
      </c>
      <c r="D407" s="89" t="s">
        <v>755</v>
      </c>
      <c r="E407" s="90" t="s">
        <v>732</v>
      </c>
      <c r="F407" s="91" t="s">
        <v>18</v>
      </c>
      <c r="G407" s="26">
        <f>COUNT(I407:AE407)</f>
        <v>1</v>
      </c>
      <c r="H407" s="102">
        <f>SUM(I407:AE407)</f>
        <v>2.625</v>
      </c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100"/>
      <c r="T407" s="100"/>
      <c r="U407" s="31"/>
      <c r="V407" s="122"/>
      <c r="W407" s="100"/>
      <c r="X407" s="100"/>
      <c r="Y407" s="150">
        <v>2.625</v>
      </c>
      <c r="Z407" s="31"/>
      <c r="AA407" s="100"/>
      <c r="AB407" s="100"/>
      <c r="AC407" s="100"/>
      <c r="AD407" s="31"/>
      <c r="AE407" s="31"/>
      <c r="AF407" s="28"/>
    </row>
    <row r="408" spans="1:32" x14ac:dyDescent="0.25">
      <c r="B408" s="82">
        <v>403</v>
      </c>
      <c r="C408" s="89" t="s">
        <v>633</v>
      </c>
      <c r="D408" s="89" t="s">
        <v>634</v>
      </c>
      <c r="E408" s="90" t="s">
        <v>586</v>
      </c>
      <c r="F408" s="91" t="s">
        <v>18</v>
      </c>
      <c r="G408" s="26">
        <f>COUNT(I408:AE408)</f>
        <v>1</v>
      </c>
      <c r="H408" s="102">
        <f>SUM(I408:AE408)</f>
        <v>2.4750000000000001</v>
      </c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100"/>
      <c r="T408" s="100"/>
      <c r="U408" s="150">
        <v>2.4750000000000001</v>
      </c>
      <c r="V408" s="31"/>
      <c r="W408" s="100"/>
      <c r="X408" s="100"/>
      <c r="Y408" s="31"/>
      <c r="Z408" s="31"/>
      <c r="AA408" s="100"/>
      <c r="AB408" s="100"/>
      <c r="AC408" s="100"/>
      <c r="AD408" s="31"/>
      <c r="AE408" s="31"/>
      <c r="AF408" s="28"/>
    </row>
    <row r="409" spans="1:32" x14ac:dyDescent="0.25">
      <c r="B409" s="82">
        <v>404</v>
      </c>
      <c r="C409" s="89" t="s">
        <v>461</v>
      </c>
      <c r="D409" s="89" t="s">
        <v>57</v>
      </c>
      <c r="E409" s="90" t="s">
        <v>152</v>
      </c>
      <c r="F409" s="91" t="s">
        <v>7</v>
      </c>
      <c r="G409" s="26">
        <f>COUNT(I409:AE409)</f>
        <v>1</v>
      </c>
      <c r="H409" s="102">
        <f>SUM(I409:AE409)</f>
        <v>2.1</v>
      </c>
      <c r="I409" s="31"/>
      <c r="J409" s="31"/>
      <c r="K409" s="31"/>
      <c r="L409" s="31"/>
      <c r="M409" s="31"/>
      <c r="N409" s="31"/>
      <c r="O409" s="31"/>
      <c r="P409" s="150">
        <v>2.1</v>
      </c>
      <c r="Q409" s="31"/>
      <c r="R409" s="31"/>
      <c r="S409" s="100"/>
      <c r="T409" s="100"/>
      <c r="U409" s="31"/>
      <c r="V409" s="31"/>
      <c r="W409" s="100"/>
      <c r="X409" s="123"/>
      <c r="Y409" s="31"/>
      <c r="Z409" s="31"/>
      <c r="AA409" s="100"/>
      <c r="AB409" s="100"/>
      <c r="AC409" s="100"/>
      <c r="AD409" s="31"/>
      <c r="AE409" s="31"/>
      <c r="AF409" s="28"/>
    </row>
    <row r="410" spans="1:32" x14ac:dyDescent="0.25">
      <c r="B410" s="82">
        <v>405</v>
      </c>
      <c r="C410" s="89" t="s">
        <v>377</v>
      </c>
      <c r="D410" s="89" t="s">
        <v>378</v>
      </c>
      <c r="E410" s="90" t="s">
        <v>397</v>
      </c>
      <c r="F410" s="91" t="s">
        <v>7</v>
      </c>
      <c r="G410" s="26">
        <f>COUNT(I410:AE410)</f>
        <v>1</v>
      </c>
      <c r="H410" s="102">
        <f>SUM(I410:AE410)</f>
        <v>1.9687500000000002</v>
      </c>
      <c r="I410" s="31"/>
      <c r="J410" s="31"/>
      <c r="K410" s="150">
        <v>1.9687500000000002</v>
      </c>
      <c r="L410" s="31"/>
      <c r="M410" s="31"/>
      <c r="N410" s="31"/>
      <c r="O410" s="31"/>
      <c r="P410" s="31"/>
      <c r="Q410" s="31"/>
      <c r="R410" s="31"/>
      <c r="S410" s="100"/>
      <c r="T410" s="100"/>
      <c r="U410" s="31"/>
      <c r="V410" s="31"/>
      <c r="W410" s="100"/>
      <c r="X410" s="100"/>
      <c r="Y410" s="31"/>
      <c r="Z410" s="31"/>
      <c r="AA410" s="100"/>
      <c r="AB410" s="123"/>
      <c r="AC410" s="100"/>
      <c r="AD410" s="31"/>
      <c r="AE410" s="31"/>
      <c r="AF410" s="28"/>
    </row>
    <row r="411" spans="1:32" x14ac:dyDescent="0.25">
      <c r="B411" s="82">
        <v>406</v>
      </c>
      <c r="C411" s="89" t="s">
        <v>893</v>
      </c>
      <c r="D411" s="89" t="s">
        <v>894</v>
      </c>
      <c r="E411" s="90" t="s">
        <v>868</v>
      </c>
      <c r="F411" s="91" t="s">
        <v>14</v>
      </c>
      <c r="G411" s="26">
        <f>COUNT(I411:AE411)</f>
        <v>1</v>
      </c>
      <c r="H411" s="102">
        <f>SUM(I411:AE411)</f>
        <v>1.5750000000000002</v>
      </c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100"/>
      <c r="T411" s="100"/>
      <c r="U411" s="31"/>
      <c r="V411" s="31"/>
      <c r="W411" s="100"/>
      <c r="X411" s="100"/>
      <c r="Y411" s="31"/>
      <c r="Z411" s="31"/>
      <c r="AA411" s="100"/>
      <c r="AB411" s="100"/>
      <c r="AC411" s="100"/>
      <c r="AD411" s="150">
        <v>1.5750000000000002</v>
      </c>
      <c r="AE411" s="31"/>
      <c r="AF411" s="28"/>
    </row>
    <row r="412" spans="1:32" x14ac:dyDescent="0.25">
      <c r="B412" s="82">
        <v>407</v>
      </c>
      <c r="C412" s="89" t="s">
        <v>534</v>
      </c>
      <c r="D412" s="89" t="s">
        <v>535</v>
      </c>
      <c r="E412" s="84" t="s">
        <v>494</v>
      </c>
      <c r="F412" s="91"/>
      <c r="G412" s="26">
        <f>COUNT(I412:AE412)</f>
        <v>1</v>
      </c>
      <c r="H412" s="102">
        <f>SUM(I412:AE412)</f>
        <v>1.5750000000000002</v>
      </c>
      <c r="I412" s="31"/>
      <c r="J412" s="31"/>
      <c r="K412" s="31"/>
      <c r="L412" s="31"/>
      <c r="M412" s="31"/>
      <c r="N412" s="31"/>
      <c r="O412" s="31"/>
      <c r="P412" s="122"/>
      <c r="Q412" s="31"/>
      <c r="R412" s="31"/>
      <c r="S412" s="150">
        <v>1.5750000000000002</v>
      </c>
      <c r="T412" s="100"/>
      <c r="U412" s="31"/>
      <c r="V412" s="31"/>
      <c r="W412" s="100"/>
      <c r="X412" s="100"/>
      <c r="Y412" s="31"/>
      <c r="Z412" s="31"/>
      <c r="AA412" s="100"/>
      <c r="AB412" s="100"/>
      <c r="AC412" s="100"/>
      <c r="AD412" s="31"/>
      <c r="AE412" s="31"/>
      <c r="AF412" s="28"/>
    </row>
    <row r="413" spans="1:32" x14ac:dyDescent="0.25">
      <c r="B413" s="82">
        <v>408</v>
      </c>
      <c r="C413" s="89" t="s">
        <v>679</v>
      </c>
      <c r="D413" s="89" t="s">
        <v>680</v>
      </c>
      <c r="E413" s="84" t="s">
        <v>664</v>
      </c>
      <c r="F413" s="91" t="s">
        <v>687</v>
      </c>
      <c r="G413" s="26">
        <f>COUNT(I413:AE413)</f>
        <v>1</v>
      </c>
      <c r="H413" s="102">
        <f>SUM(I413:AE413)</f>
        <v>1.5750000000000002</v>
      </c>
      <c r="I413" s="31"/>
      <c r="J413" s="122"/>
      <c r="K413" s="31"/>
      <c r="L413" s="31"/>
      <c r="M413" s="31"/>
      <c r="N413" s="31"/>
      <c r="O413" s="31"/>
      <c r="P413" s="31"/>
      <c r="Q413" s="31"/>
      <c r="R413" s="31"/>
      <c r="S413" s="100"/>
      <c r="T413" s="100"/>
      <c r="U413" s="31"/>
      <c r="V413" s="31"/>
      <c r="W413" s="150">
        <v>1.5750000000000002</v>
      </c>
      <c r="X413" s="100"/>
      <c r="Y413" s="31"/>
      <c r="Z413" s="31"/>
      <c r="AA413" s="100"/>
      <c r="AB413" s="100"/>
      <c r="AC413" s="100"/>
      <c r="AD413" s="31"/>
      <c r="AE413" s="31"/>
      <c r="AF413" s="28"/>
    </row>
    <row r="414" spans="1:32" x14ac:dyDescent="0.25">
      <c r="B414" s="82"/>
      <c r="C414" s="89"/>
      <c r="D414" s="89"/>
      <c r="E414" s="84"/>
      <c r="F414" s="91"/>
      <c r="G414" s="26">
        <f>COUNT(I414:AE414)</f>
        <v>0</v>
      </c>
      <c r="H414" s="102">
        <f>SUM(I414:AE414)</f>
        <v>0</v>
      </c>
      <c r="I414" s="31"/>
      <c r="J414" s="31"/>
      <c r="K414" s="31"/>
      <c r="L414" s="31"/>
      <c r="M414" s="31"/>
      <c r="N414" s="31"/>
      <c r="O414" s="31"/>
      <c r="P414" s="32"/>
      <c r="Q414" s="31"/>
      <c r="R414" s="31"/>
      <c r="S414" s="100"/>
      <c r="T414" s="100"/>
      <c r="U414" s="31"/>
      <c r="V414" s="31"/>
      <c r="W414" s="100"/>
      <c r="X414" s="100"/>
      <c r="Y414" s="31"/>
      <c r="Z414" s="31"/>
      <c r="AA414" s="100"/>
      <c r="AB414" s="100"/>
      <c r="AC414" s="100"/>
      <c r="AD414" s="31"/>
      <c r="AE414" s="31"/>
      <c r="AF414" s="23"/>
    </row>
    <row r="415" spans="1:32" x14ac:dyDescent="0.25">
      <c r="B415" s="82"/>
      <c r="C415" s="89"/>
      <c r="D415" s="89"/>
      <c r="E415" s="84"/>
      <c r="F415" s="91"/>
      <c r="G415" s="26">
        <f>COUNT(I415:AE415)</f>
        <v>0</v>
      </c>
      <c r="H415" s="102">
        <f>SUM(I415:AE415)</f>
        <v>0</v>
      </c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100"/>
      <c r="T415" s="100"/>
      <c r="U415" s="31"/>
      <c r="V415" s="31"/>
      <c r="W415" s="100"/>
      <c r="X415" s="100"/>
      <c r="Y415" s="31"/>
      <c r="Z415" s="31"/>
      <c r="AA415" s="100"/>
      <c r="AB415" s="100"/>
      <c r="AC415" s="100"/>
      <c r="AD415" s="31"/>
      <c r="AE415" s="31"/>
      <c r="AF415" s="28"/>
    </row>
    <row r="416" spans="1:32" x14ac:dyDescent="0.25">
      <c r="B416" s="82"/>
      <c r="C416" s="89"/>
      <c r="D416" s="89"/>
      <c r="E416" s="84"/>
      <c r="F416" s="91"/>
      <c r="G416" s="26">
        <f>COUNT(I416:AE416)</f>
        <v>0</v>
      </c>
      <c r="H416" s="102">
        <f>SUM(I416:AE416)</f>
        <v>0</v>
      </c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100"/>
      <c r="T416" s="100"/>
      <c r="U416" s="31"/>
      <c r="V416" s="31"/>
      <c r="W416" s="100"/>
      <c r="X416" s="100"/>
      <c r="Y416" s="31"/>
      <c r="Z416" s="31"/>
      <c r="AA416" s="100"/>
      <c r="AB416" s="100"/>
      <c r="AC416" s="100"/>
      <c r="AD416" s="31"/>
      <c r="AE416" s="31"/>
      <c r="AF416" s="28"/>
    </row>
    <row r="417" spans="2:32" x14ac:dyDescent="0.25">
      <c r="B417" s="82"/>
      <c r="C417" s="89"/>
      <c r="D417" s="89"/>
      <c r="E417" s="84"/>
      <c r="F417" s="91"/>
      <c r="G417" s="26">
        <f>COUNT(I417:AE417)</f>
        <v>0</v>
      </c>
      <c r="H417" s="102">
        <f>SUM(I417:AE417)</f>
        <v>0</v>
      </c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100"/>
      <c r="T417" s="100"/>
      <c r="U417" s="31"/>
      <c r="V417" s="31"/>
      <c r="W417" s="100"/>
      <c r="X417" s="100"/>
      <c r="Y417" s="31"/>
      <c r="Z417" s="31"/>
      <c r="AA417" s="100"/>
      <c r="AB417" s="100"/>
      <c r="AC417" s="100"/>
      <c r="AD417" s="31"/>
      <c r="AE417" s="31"/>
      <c r="AF417" s="28"/>
    </row>
    <row r="418" spans="2:32" x14ac:dyDescent="0.25">
      <c r="B418" s="82"/>
      <c r="C418" s="89"/>
      <c r="D418" s="89"/>
      <c r="E418" s="84"/>
      <c r="F418" s="91"/>
      <c r="G418" s="26">
        <f>COUNT(I418:AE418)</f>
        <v>0</v>
      </c>
      <c r="H418" s="102">
        <f>SUM(I418:AE418)</f>
        <v>0</v>
      </c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100"/>
      <c r="T418" s="100"/>
      <c r="U418" s="31"/>
      <c r="V418" s="31"/>
      <c r="W418" s="100"/>
      <c r="X418" s="100"/>
      <c r="Y418" s="31"/>
      <c r="Z418" s="31"/>
      <c r="AA418" s="100"/>
      <c r="AB418" s="100"/>
      <c r="AC418" s="100"/>
      <c r="AD418" s="31"/>
      <c r="AE418" s="31"/>
      <c r="AF418" s="28"/>
    </row>
    <row r="419" spans="2:32" x14ac:dyDescent="0.25">
      <c r="B419" s="82"/>
      <c r="C419" s="89"/>
      <c r="D419" s="89"/>
      <c r="E419" s="84"/>
      <c r="F419" s="91"/>
      <c r="G419" s="26">
        <f>COUNT(I419:AE419)</f>
        <v>0</v>
      </c>
      <c r="H419" s="102">
        <f>SUM(I419:AE419)</f>
        <v>0</v>
      </c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100"/>
      <c r="T419" s="100"/>
      <c r="U419" s="31"/>
      <c r="V419" s="31"/>
      <c r="W419" s="100"/>
      <c r="X419" s="100"/>
      <c r="Y419" s="31"/>
      <c r="Z419" s="31"/>
      <c r="AA419" s="100"/>
      <c r="AB419" s="100"/>
      <c r="AC419" s="100"/>
      <c r="AD419" s="31"/>
      <c r="AE419" s="31"/>
      <c r="AF419" s="28"/>
    </row>
    <row r="420" spans="2:32" x14ac:dyDescent="0.25">
      <c r="B420" s="82"/>
      <c r="C420" s="89"/>
      <c r="D420" s="89"/>
      <c r="E420" s="84"/>
      <c r="F420" s="91"/>
      <c r="G420" s="26">
        <f>COUNT(I420:AE420)</f>
        <v>0</v>
      </c>
      <c r="H420" s="102">
        <f>SUM(I420:AE420)</f>
        <v>0</v>
      </c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100"/>
      <c r="T420" s="100"/>
      <c r="U420" s="31"/>
      <c r="V420" s="31"/>
      <c r="W420" s="100"/>
      <c r="X420" s="100"/>
      <c r="Y420" s="31"/>
      <c r="Z420" s="31"/>
      <c r="AA420" s="100"/>
      <c r="AB420" s="100"/>
      <c r="AC420" s="100"/>
      <c r="AD420" s="31"/>
      <c r="AE420" s="31"/>
      <c r="AF420" s="28"/>
    </row>
    <row r="421" spans="2:32" x14ac:dyDescent="0.25">
      <c r="B421" s="82"/>
      <c r="C421" s="89"/>
      <c r="D421" s="89"/>
      <c r="E421" s="84"/>
      <c r="F421" s="91"/>
      <c r="G421" s="26">
        <f>COUNT(I421:AE421)</f>
        <v>0</v>
      </c>
      <c r="H421" s="102">
        <f>SUM(I421:AE421)</f>
        <v>0</v>
      </c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100"/>
      <c r="T421" s="100"/>
      <c r="U421" s="31"/>
      <c r="V421" s="31"/>
      <c r="W421" s="100"/>
      <c r="X421" s="100"/>
      <c r="Y421" s="31"/>
      <c r="Z421" s="31"/>
      <c r="AA421" s="100"/>
      <c r="AB421" s="100"/>
      <c r="AC421" s="100"/>
      <c r="AD421" s="31"/>
      <c r="AE421" s="31"/>
      <c r="AF421" s="28"/>
    </row>
    <row r="422" spans="2:32" x14ac:dyDescent="0.25">
      <c r="B422" s="82"/>
      <c r="C422" s="89"/>
      <c r="D422" s="89"/>
      <c r="E422" s="84"/>
      <c r="F422" s="91"/>
      <c r="G422" s="26">
        <f>COUNT(I422:AE422)</f>
        <v>0</v>
      </c>
      <c r="H422" s="102">
        <f>SUM(I422:AE422)</f>
        <v>0</v>
      </c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100"/>
      <c r="T422" s="100"/>
      <c r="U422" s="31"/>
      <c r="V422" s="31"/>
      <c r="W422" s="100"/>
      <c r="X422" s="100"/>
      <c r="Y422" s="31"/>
      <c r="Z422" s="31"/>
      <c r="AA422" s="100"/>
      <c r="AB422" s="100"/>
      <c r="AC422" s="100"/>
      <c r="AD422" s="31"/>
      <c r="AE422" s="31"/>
      <c r="AF422" s="28"/>
    </row>
    <row r="423" spans="2:32" x14ac:dyDescent="0.25">
      <c r="B423" s="82"/>
      <c r="C423" s="89"/>
      <c r="D423" s="89"/>
      <c r="E423" s="84"/>
      <c r="F423" s="91"/>
      <c r="G423" s="26">
        <f>COUNT(I423:AE423)</f>
        <v>0</v>
      </c>
      <c r="H423" s="102">
        <f>SUM(I423:AE423)</f>
        <v>0</v>
      </c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100"/>
      <c r="T423" s="100"/>
      <c r="U423" s="31"/>
      <c r="V423" s="31"/>
      <c r="W423" s="100"/>
      <c r="X423" s="100"/>
      <c r="Y423" s="31"/>
      <c r="Z423" s="31"/>
      <c r="AA423" s="100"/>
      <c r="AB423" s="100"/>
      <c r="AC423" s="100"/>
      <c r="AD423" s="31"/>
      <c r="AE423" s="31"/>
      <c r="AF423" s="28"/>
    </row>
    <row r="424" spans="2:32" x14ac:dyDescent="0.25">
      <c r="B424" s="82"/>
      <c r="C424" s="89"/>
      <c r="D424" s="89"/>
      <c r="E424" s="84"/>
      <c r="F424" s="91"/>
      <c r="G424" s="26">
        <f>COUNT(I424:AE424)</f>
        <v>0</v>
      </c>
      <c r="H424" s="102">
        <f>SUM(I424:AE424)</f>
        <v>0</v>
      </c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100"/>
      <c r="T424" s="100"/>
      <c r="U424" s="31"/>
      <c r="V424" s="31"/>
      <c r="W424" s="100"/>
      <c r="X424" s="100"/>
      <c r="Y424" s="31"/>
      <c r="Z424" s="31"/>
      <c r="AA424" s="100"/>
      <c r="AB424" s="100"/>
      <c r="AC424" s="100"/>
      <c r="AD424" s="31"/>
      <c r="AE424" s="31"/>
      <c r="AF424" s="28"/>
    </row>
    <row r="425" spans="2:32" x14ac:dyDescent="0.25">
      <c r="B425" s="82"/>
      <c r="C425" s="89"/>
      <c r="D425" s="89"/>
      <c r="E425" s="84"/>
      <c r="F425" s="91"/>
      <c r="G425" s="26">
        <f>COUNT(I425:AE425)</f>
        <v>0</v>
      </c>
      <c r="H425" s="102">
        <f>SUM(I425:AE425)</f>
        <v>0</v>
      </c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100"/>
      <c r="T425" s="100"/>
      <c r="U425" s="31"/>
      <c r="V425" s="31"/>
      <c r="W425" s="100"/>
      <c r="X425" s="100"/>
      <c r="Y425" s="31"/>
      <c r="Z425" s="31"/>
      <c r="AA425" s="100"/>
      <c r="AB425" s="100"/>
      <c r="AC425" s="100"/>
      <c r="AD425" s="31"/>
      <c r="AE425" s="31"/>
      <c r="AF425" s="28"/>
    </row>
    <row r="426" spans="2:32" x14ac:dyDescent="0.25">
      <c r="B426" s="82"/>
      <c r="C426" s="89"/>
      <c r="D426" s="89"/>
      <c r="E426" s="84"/>
      <c r="F426" s="91"/>
      <c r="G426" s="26">
        <f>COUNT(I426:AE426)</f>
        <v>0</v>
      </c>
      <c r="H426" s="102">
        <f>SUM(I426:AE426)</f>
        <v>0</v>
      </c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100"/>
      <c r="T426" s="100"/>
      <c r="U426" s="31"/>
      <c r="V426" s="31"/>
      <c r="W426" s="100"/>
      <c r="X426" s="100"/>
      <c r="Y426" s="31"/>
      <c r="Z426" s="31"/>
      <c r="AA426" s="100"/>
      <c r="AB426" s="100"/>
      <c r="AC426" s="100"/>
      <c r="AD426" s="31"/>
      <c r="AE426" s="31"/>
      <c r="AF426" s="28"/>
    </row>
    <row r="427" spans="2:32" x14ac:dyDescent="0.25">
      <c r="B427" s="82"/>
      <c r="C427" s="89"/>
      <c r="D427" s="89"/>
      <c r="E427" s="84"/>
      <c r="F427" s="91"/>
      <c r="G427" s="26">
        <f>COUNT(I427:AE427)</f>
        <v>0</v>
      </c>
      <c r="H427" s="102">
        <f>SUM(I427:AE427)</f>
        <v>0</v>
      </c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100"/>
      <c r="T427" s="100"/>
      <c r="U427" s="31"/>
      <c r="V427" s="31"/>
      <c r="W427" s="100"/>
      <c r="X427" s="100"/>
      <c r="Y427" s="31"/>
      <c r="Z427" s="31"/>
      <c r="AA427" s="100"/>
      <c r="AB427" s="100"/>
      <c r="AC427" s="100"/>
      <c r="AD427" s="31"/>
      <c r="AE427" s="31"/>
      <c r="AF427" s="28"/>
    </row>
    <row r="428" spans="2:32" x14ac:dyDescent="0.25">
      <c r="B428" s="82"/>
      <c r="C428" s="89"/>
      <c r="D428" s="89"/>
      <c r="E428" s="84"/>
      <c r="F428" s="91"/>
      <c r="G428" s="26">
        <f>COUNT(I428:AE428)</f>
        <v>0</v>
      </c>
      <c r="H428" s="102">
        <f>SUM(I428:AE428)</f>
        <v>0</v>
      </c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100"/>
      <c r="T428" s="100"/>
      <c r="U428" s="31"/>
      <c r="V428" s="31"/>
      <c r="W428" s="100"/>
      <c r="X428" s="100"/>
      <c r="Y428" s="31"/>
      <c r="Z428" s="31"/>
      <c r="AA428" s="100"/>
      <c r="AB428" s="100"/>
      <c r="AC428" s="100"/>
      <c r="AD428" s="31"/>
      <c r="AE428" s="31"/>
      <c r="AF428" s="28"/>
    </row>
    <row r="429" spans="2:32" x14ac:dyDescent="0.25">
      <c r="B429" s="82"/>
      <c r="C429" s="89"/>
      <c r="D429" s="89"/>
      <c r="E429" s="84"/>
      <c r="F429" s="91"/>
      <c r="G429" s="26">
        <f>COUNT(I429:AE429)</f>
        <v>0</v>
      </c>
      <c r="H429" s="102">
        <f>SUM(I429:AE429)</f>
        <v>0</v>
      </c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100"/>
      <c r="T429" s="100"/>
      <c r="U429" s="31"/>
      <c r="V429" s="31"/>
      <c r="W429" s="100"/>
      <c r="X429" s="100"/>
      <c r="Y429" s="31"/>
      <c r="Z429" s="31"/>
      <c r="AA429" s="100"/>
      <c r="AB429" s="100"/>
      <c r="AC429" s="100"/>
      <c r="AD429" s="31"/>
      <c r="AE429" s="31"/>
      <c r="AF429" s="28"/>
    </row>
    <row r="430" spans="2:32" x14ac:dyDescent="0.25">
      <c r="B430" s="82"/>
      <c r="C430" s="89"/>
      <c r="D430" s="89"/>
      <c r="E430" s="84"/>
      <c r="F430" s="91"/>
      <c r="G430" s="26">
        <f>COUNT(I430:AE430)</f>
        <v>0</v>
      </c>
      <c r="H430" s="102">
        <f>SUM(I430:AE430)</f>
        <v>0</v>
      </c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100"/>
      <c r="T430" s="100"/>
      <c r="U430" s="31"/>
      <c r="V430" s="31"/>
      <c r="W430" s="100"/>
      <c r="X430" s="100"/>
      <c r="Y430" s="31"/>
      <c r="Z430" s="31"/>
      <c r="AA430" s="100"/>
      <c r="AB430" s="100"/>
      <c r="AC430" s="100"/>
      <c r="AD430" s="31"/>
      <c r="AE430" s="31"/>
      <c r="AF430" s="28"/>
    </row>
    <row r="431" spans="2:32" x14ac:dyDescent="0.25">
      <c r="B431" s="82"/>
      <c r="C431" s="89"/>
      <c r="D431" s="89"/>
      <c r="E431" s="84"/>
      <c r="F431" s="91"/>
      <c r="G431" s="26">
        <f>COUNT(I431:AE431)</f>
        <v>0</v>
      </c>
      <c r="H431" s="102">
        <f>SUM(I431:AE431)</f>
        <v>0</v>
      </c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100"/>
      <c r="T431" s="100"/>
      <c r="U431" s="31"/>
      <c r="V431" s="31"/>
      <c r="W431" s="100"/>
      <c r="X431" s="100"/>
      <c r="Y431" s="31"/>
      <c r="Z431" s="31"/>
      <c r="AA431" s="100"/>
      <c r="AB431" s="100"/>
      <c r="AC431" s="100"/>
      <c r="AD431" s="31"/>
      <c r="AE431" s="31"/>
      <c r="AF431" s="28"/>
    </row>
    <row r="432" spans="2:32" x14ac:dyDescent="0.25">
      <c r="B432" s="82"/>
      <c r="C432" s="89"/>
      <c r="D432" s="89"/>
      <c r="E432" s="84"/>
      <c r="F432" s="91"/>
      <c r="G432" s="26">
        <f>COUNT(I432:AE432)</f>
        <v>0</v>
      </c>
      <c r="H432" s="102">
        <f>SUM(I432:AE432)</f>
        <v>0</v>
      </c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100"/>
      <c r="T432" s="100"/>
      <c r="U432" s="31"/>
      <c r="V432" s="31"/>
      <c r="W432" s="100"/>
      <c r="X432" s="100"/>
      <c r="Y432" s="31"/>
      <c r="Z432" s="31"/>
      <c r="AA432" s="100"/>
      <c r="AB432" s="100"/>
      <c r="AC432" s="100"/>
      <c r="AD432" s="31"/>
      <c r="AE432" s="31"/>
      <c r="AF432" s="28"/>
    </row>
    <row r="433" spans="2:32" x14ac:dyDescent="0.25">
      <c r="B433" s="82"/>
      <c r="C433" s="89"/>
      <c r="D433" s="89"/>
      <c r="E433" s="84"/>
      <c r="F433" s="91"/>
      <c r="G433" s="26">
        <f>COUNT(I433:AE433)</f>
        <v>0</v>
      </c>
      <c r="H433" s="102">
        <f>SUM(I433:AE433)</f>
        <v>0</v>
      </c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100"/>
      <c r="T433" s="100"/>
      <c r="U433" s="31"/>
      <c r="V433" s="31"/>
      <c r="W433" s="100"/>
      <c r="X433" s="100"/>
      <c r="Y433" s="31"/>
      <c r="Z433" s="31"/>
      <c r="AA433" s="100"/>
      <c r="AB433" s="100"/>
      <c r="AC433" s="100"/>
      <c r="AD433" s="31"/>
      <c r="AE433" s="31"/>
      <c r="AF433" s="28"/>
    </row>
    <row r="434" spans="2:32" x14ac:dyDescent="0.25">
      <c r="B434" s="82"/>
      <c r="C434" s="89"/>
      <c r="D434" s="89"/>
      <c r="E434" s="84"/>
      <c r="F434" s="91"/>
      <c r="G434" s="26">
        <f>COUNT(I434:AE434)</f>
        <v>0</v>
      </c>
      <c r="H434" s="102">
        <f>SUM(I434:AE434)</f>
        <v>0</v>
      </c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100"/>
      <c r="T434" s="100"/>
      <c r="U434" s="31"/>
      <c r="V434" s="31"/>
      <c r="W434" s="100"/>
      <c r="X434" s="100"/>
      <c r="Y434" s="31"/>
      <c r="Z434" s="31"/>
      <c r="AA434" s="100"/>
      <c r="AB434" s="100"/>
      <c r="AC434" s="100"/>
      <c r="AD434" s="31"/>
      <c r="AE434" s="31"/>
      <c r="AF434" s="28"/>
    </row>
    <row r="435" spans="2:32" x14ac:dyDescent="0.25">
      <c r="B435" s="82"/>
      <c r="C435" s="89"/>
      <c r="D435" s="89"/>
      <c r="E435" s="84"/>
      <c r="F435" s="91"/>
      <c r="G435" s="26">
        <f>COUNT(I435:AE435)</f>
        <v>0</v>
      </c>
      <c r="H435" s="102">
        <f>SUM(I435:AE435)</f>
        <v>0</v>
      </c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100"/>
      <c r="T435" s="100"/>
      <c r="U435" s="31"/>
      <c r="V435" s="31"/>
      <c r="W435" s="100"/>
      <c r="X435" s="100"/>
      <c r="Y435" s="31"/>
      <c r="Z435" s="31"/>
      <c r="AA435" s="100"/>
      <c r="AB435" s="100"/>
      <c r="AC435" s="100"/>
      <c r="AD435" s="31"/>
      <c r="AE435" s="31"/>
      <c r="AF435" s="28"/>
    </row>
    <row r="436" spans="2:32" x14ac:dyDescent="0.25">
      <c r="B436" s="82"/>
      <c r="C436" s="89"/>
      <c r="D436" s="89"/>
      <c r="E436" s="84"/>
      <c r="F436" s="91"/>
      <c r="G436" s="26">
        <f>COUNT(I436:AE436)</f>
        <v>0</v>
      </c>
      <c r="H436" s="102">
        <f>SUM(I436:AE436)</f>
        <v>0</v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100"/>
      <c r="T436" s="100"/>
      <c r="U436" s="31"/>
      <c r="V436" s="31"/>
      <c r="W436" s="100"/>
      <c r="X436" s="100"/>
      <c r="Y436" s="31"/>
      <c r="Z436" s="31"/>
      <c r="AA436" s="100"/>
      <c r="AB436" s="100"/>
      <c r="AC436" s="100"/>
      <c r="AD436" s="31"/>
      <c r="AE436" s="31"/>
      <c r="AF436" s="28"/>
    </row>
    <row r="437" spans="2:32" x14ac:dyDescent="0.25">
      <c r="B437" s="82"/>
      <c r="C437" s="89"/>
      <c r="D437" s="89"/>
      <c r="E437" s="84"/>
      <c r="F437" s="91"/>
      <c r="G437" s="26">
        <f>COUNT(I437:AE437)</f>
        <v>0</v>
      </c>
      <c r="H437" s="102">
        <f>SUM(I437:AE437)</f>
        <v>0</v>
      </c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100"/>
      <c r="T437" s="100"/>
      <c r="U437" s="31"/>
      <c r="V437" s="31"/>
      <c r="W437" s="100"/>
      <c r="X437" s="100"/>
      <c r="Y437" s="31"/>
      <c r="Z437" s="31"/>
      <c r="AA437" s="100"/>
      <c r="AB437" s="100"/>
      <c r="AC437" s="100"/>
      <c r="AD437" s="31"/>
      <c r="AE437" s="31"/>
      <c r="AF437" s="28"/>
    </row>
    <row r="438" spans="2:32" x14ac:dyDescent="0.25">
      <c r="B438" s="82"/>
      <c r="C438" s="89"/>
      <c r="D438" s="89"/>
      <c r="E438" s="84"/>
      <c r="F438" s="91"/>
      <c r="G438" s="26">
        <f>COUNT(I438:AE438)</f>
        <v>0</v>
      </c>
      <c r="H438" s="102">
        <f>SUM(I438:AE438)</f>
        <v>0</v>
      </c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100"/>
      <c r="T438" s="100"/>
      <c r="U438" s="31"/>
      <c r="V438" s="31"/>
      <c r="W438" s="100"/>
      <c r="X438" s="100"/>
      <c r="Y438" s="31"/>
      <c r="Z438" s="31"/>
      <c r="AA438" s="100"/>
      <c r="AB438" s="100"/>
      <c r="AC438" s="100"/>
      <c r="AD438" s="31"/>
      <c r="AE438" s="31"/>
      <c r="AF438" s="28"/>
    </row>
    <row r="439" spans="2:32" x14ac:dyDescent="0.25">
      <c r="B439" s="82"/>
      <c r="C439" s="89"/>
      <c r="D439" s="89"/>
      <c r="E439" s="84"/>
      <c r="F439" s="91"/>
      <c r="G439" s="26">
        <f>COUNT(I439:AE439)</f>
        <v>0</v>
      </c>
      <c r="H439" s="102">
        <f>SUM(I439:AE439)</f>
        <v>0</v>
      </c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100"/>
      <c r="T439" s="100"/>
      <c r="U439" s="31"/>
      <c r="V439" s="31"/>
      <c r="W439" s="100"/>
      <c r="X439" s="100"/>
      <c r="Y439" s="31"/>
      <c r="Z439" s="31"/>
      <c r="AA439" s="100"/>
      <c r="AB439" s="100"/>
      <c r="AC439" s="100"/>
      <c r="AD439" s="31"/>
      <c r="AE439" s="31"/>
      <c r="AF439" s="28"/>
    </row>
    <row r="440" spans="2:32" x14ac:dyDescent="0.25">
      <c r="B440" s="82"/>
      <c r="C440" s="89"/>
      <c r="D440" s="89"/>
      <c r="E440" s="84"/>
      <c r="F440" s="91"/>
      <c r="G440" s="26">
        <f>COUNT(I440:AE440)</f>
        <v>0</v>
      </c>
      <c r="H440" s="102">
        <f>SUM(I440:AE440)</f>
        <v>0</v>
      </c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100"/>
      <c r="T440" s="100"/>
      <c r="U440" s="31"/>
      <c r="V440" s="31"/>
      <c r="W440" s="100"/>
      <c r="X440" s="100"/>
      <c r="Y440" s="31"/>
      <c r="Z440" s="31"/>
      <c r="AA440" s="100"/>
      <c r="AB440" s="100"/>
      <c r="AC440" s="100"/>
      <c r="AD440" s="31"/>
      <c r="AE440" s="31"/>
      <c r="AF440" s="28"/>
    </row>
    <row r="441" spans="2:32" x14ac:dyDescent="0.25">
      <c r="B441" s="82"/>
      <c r="C441" s="89"/>
      <c r="D441" s="89"/>
      <c r="E441" s="84"/>
      <c r="F441" s="91"/>
      <c r="G441" s="26">
        <f>COUNT(I441:AE441)</f>
        <v>0</v>
      </c>
      <c r="H441" s="102">
        <f>SUM(I441:AE441)</f>
        <v>0</v>
      </c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100"/>
      <c r="T441" s="100"/>
      <c r="U441" s="31"/>
      <c r="V441" s="31"/>
      <c r="W441" s="100"/>
      <c r="X441" s="100"/>
      <c r="Y441" s="31"/>
      <c r="Z441" s="31"/>
      <c r="AA441" s="100"/>
      <c r="AB441" s="100"/>
      <c r="AC441" s="100"/>
      <c r="AD441" s="31"/>
      <c r="AE441" s="31"/>
      <c r="AF441" s="28"/>
    </row>
    <row r="442" spans="2:32" x14ac:dyDescent="0.25">
      <c r="B442" s="82"/>
      <c r="C442" s="89"/>
      <c r="D442" s="89"/>
      <c r="E442" s="84"/>
      <c r="F442" s="91"/>
      <c r="G442" s="26">
        <f>COUNT(I442:AE442)</f>
        <v>0</v>
      </c>
      <c r="H442" s="102">
        <f>SUM(I442:AE442)</f>
        <v>0</v>
      </c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100"/>
      <c r="T442" s="100"/>
      <c r="U442" s="31"/>
      <c r="V442" s="31"/>
      <c r="W442" s="100"/>
      <c r="X442" s="100"/>
      <c r="Y442" s="31"/>
      <c r="Z442" s="31"/>
      <c r="AA442" s="100"/>
      <c r="AB442" s="100"/>
      <c r="AC442" s="100"/>
      <c r="AD442" s="31"/>
      <c r="AE442" s="31"/>
      <c r="AF442" s="28"/>
    </row>
    <row r="443" spans="2:32" x14ac:dyDescent="0.25">
      <c r="B443" s="82"/>
      <c r="C443" s="89"/>
      <c r="D443" s="89"/>
      <c r="E443" s="84"/>
      <c r="F443" s="91"/>
      <c r="G443" s="26">
        <f>COUNT(I443:AE443)</f>
        <v>0</v>
      </c>
      <c r="H443" s="102">
        <f>SUM(I443:AE443)</f>
        <v>0</v>
      </c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100"/>
      <c r="T443" s="100"/>
      <c r="U443" s="31"/>
      <c r="V443" s="31"/>
      <c r="W443" s="100"/>
      <c r="X443" s="100"/>
      <c r="Y443" s="31"/>
      <c r="Z443" s="31"/>
      <c r="AA443" s="100"/>
      <c r="AB443" s="100"/>
      <c r="AC443" s="100"/>
      <c r="AD443" s="31"/>
      <c r="AE443" s="31"/>
      <c r="AF443" s="28"/>
    </row>
    <row r="444" spans="2:32" x14ac:dyDescent="0.25">
      <c r="B444" s="82"/>
      <c r="C444" s="89"/>
      <c r="D444" s="89"/>
      <c r="E444" s="84"/>
      <c r="F444" s="91"/>
      <c r="G444" s="26">
        <f>COUNT(I444:AE444)</f>
        <v>0</v>
      </c>
      <c r="H444" s="102">
        <f>SUM(I444:AE444)</f>
        <v>0</v>
      </c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100"/>
      <c r="T444" s="100"/>
      <c r="U444" s="31"/>
      <c r="V444" s="31"/>
      <c r="W444" s="100"/>
      <c r="X444" s="100"/>
      <c r="Y444" s="31"/>
      <c r="Z444" s="31"/>
      <c r="AA444" s="100"/>
      <c r="AB444" s="100"/>
      <c r="AC444" s="100"/>
      <c r="AD444" s="31"/>
      <c r="AE444" s="31"/>
      <c r="AF444" s="28"/>
    </row>
    <row r="445" spans="2:32" x14ac:dyDescent="0.25">
      <c r="B445" s="82"/>
      <c r="C445" s="89"/>
      <c r="D445" s="89"/>
      <c r="E445" s="84"/>
      <c r="F445" s="91"/>
      <c r="G445" s="26">
        <f>COUNT(I445:AE445)</f>
        <v>0</v>
      </c>
      <c r="H445" s="102">
        <f>SUM(I445:AE445)</f>
        <v>0</v>
      </c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100"/>
      <c r="T445" s="100"/>
      <c r="U445" s="31"/>
      <c r="V445" s="31"/>
      <c r="W445" s="100"/>
      <c r="X445" s="100"/>
      <c r="Y445" s="31"/>
      <c r="Z445" s="31"/>
      <c r="AA445" s="100"/>
      <c r="AB445" s="100"/>
      <c r="AC445" s="100"/>
      <c r="AD445" s="31"/>
      <c r="AE445" s="31"/>
      <c r="AF445" s="28"/>
    </row>
    <row r="446" spans="2:32" x14ac:dyDescent="0.25">
      <c r="B446" s="82"/>
      <c r="C446" s="89"/>
      <c r="D446" s="89"/>
      <c r="E446" s="84"/>
      <c r="F446" s="91"/>
      <c r="G446" s="26">
        <f>COUNT(I446:AE446)</f>
        <v>0</v>
      </c>
      <c r="H446" s="102">
        <f>SUM(I446:AE446)</f>
        <v>0</v>
      </c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100"/>
      <c r="T446" s="100"/>
      <c r="U446" s="31"/>
      <c r="V446" s="31"/>
      <c r="W446" s="100"/>
      <c r="X446" s="100"/>
      <c r="Y446" s="31"/>
      <c r="Z446" s="31"/>
      <c r="AA446" s="100"/>
      <c r="AB446" s="100"/>
      <c r="AC446" s="100"/>
      <c r="AD446" s="31"/>
      <c r="AE446" s="31"/>
      <c r="AF446" s="28"/>
    </row>
    <row r="447" spans="2:32" x14ac:dyDescent="0.25">
      <c r="B447" s="82"/>
      <c r="C447" s="89"/>
      <c r="D447" s="89"/>
      <c r="E447" s="84"/>
      <c r="F447" s="91"/>
      <c r="G447" s="26">
        <f>COUNT(I447:AE447)</f>
        <v>0</v>
      </c>
      <c r="H447" s="102">
        <f>SUM(I447:AE447)</f>
        <v>0</v>
      </c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100"/>
      <c r="T447" s="100"/>
      <c r="U447" s="31"/>
      <c r="V447" s="31"/>
      <c r="W447" s="100"/>
      <c r="X447" s="100"/>
      <c r="Y447" s="31"/>
      <c r="Z447" s="31"/>
      <c r="AA447" s="100"/>
      <c r="AB447" s="100"/>
      <c r="AC447" s="100"/>
      <c r="AD447" s="31"/>
      <c r="AE447" s="31"/>
      <c r="AF447" s="28"/>
    </row>
    <row r="448" spans="2:32" x14ac:dyDescent="0.25">
      <c r="B448" s="82"/>
      <c r="C448" s="89"/>
      <c r="D448" s="89"/>
      <c r="E448" s="84"/>
      <c r="F448" s="91"/>
      <c r="G448" s="26">
        <f>COUNT(I448:AE448)</f>
        <v>0</v>
      </c>
      <c r="H448" s="102">
        <f>SUM(I448:AE448)</f>
        <v>0</v>
      </c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100"/>
      <c r="T448" s="100"/>
      <c r="U448" s="31"/>
      <c r="V448" s="31"/>
      <c r="W448" s="100"/>
      <c r="X448" s="100"/>
      <c r="Y448" s="31"/>
      <c r="Z448" s="31"/>
      <c r="AA448" s="100"/>
      <c r="AB448" s="100"/>
      <c r="AC448" s="100"/>
      <c r="AD448" s="31"/>
      <c r="AE448" s="31"/>
      <c r="AF448" s="28"/>
    </row>
    <row r="449" spans="2:32" x14ac:dyDescent="0.25">
      <c r="B449" s="82"/>
      <c r="C449" s="89"/>
      <c r="D449" s="89"/>
      <c r="E449" s="84"/>
      <c r="F449" s="91"/>
      <c r="G449" s="26">
        <f>COUNT(I449:AE449)</f>
        <v>0</v>
      </c>
      <c r="H449" s="102">
        <f>SUM(I449:AE449)</f>
        <v>0</v>
      </c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100"/>
      <c r="T449" s="100"/>
      <c r="U449" s="31"/>
      <c r="V449" s="31"/>
      <c r="W449" s="100"/>
      <c r="X449" s="100"/>
      <c r="Y449" s="31"/>
      <c r="Z449" s="31"/>
      <c r="AA449" s="100"/>
      <c r="AB449" s="100"/>
      <c r="AC449" s="100"/>
      <c r="AD449" s="31"/>
      <c r="AE449" s="31"/>
      <c r="AF449" s="28"/>
    </row>
    <row r="450" spans="2:32" x14ac:dyDescent="0.25">
      <c r="B450" s="82"/>
      <c r="C450" s="89"/>
      <c r="D450" s="89"/>
      <c r="E450" s="84"/>
      <c r="F450" s="91"/>
      <c r="G450" s="26">
        <f>COUNT(I450:AE450)</f>
        <v>0</v>
      </c>
      <c r="H450" s="102">
        <f>SUM(I450:AE450)</f>
        <v>0</v>
      </c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100"/>
      <c r="T450" s="100"/>
      <c r="U450" s="31"/>
      <c r="V450" s="31"/>
      <c r="W450" s="100"/>
      <c r="X450" s="100"/>
      <c r="Y450" s="31"/>
      <c r="Z450" s="31"/>
      <c r="AA450" s="100"/>
      <c r="AB450" s="100"/>
      <c r="AC450" s="100"/>
      <c r="AD450" s="31"/>
      <c r="AE450" s="31"/>
      <c r="AF450" s="28"/>
    </row>
    <row r="451" spans="2:32" x14ac:dyDescent="0.25">
      <c r="B451" s="82"/>
      <c r="C451" s="89"/>
      <c r="D451" s="89"/>
      <c r="E451" s="84"/>
      <c r="F451" s="91"/>
      <c r="G451" s="26">
        <f>COUNT(I451:AE451)</f>
        <v>0</v>
      </c>
      <c r="H451" s="102">
        <f>SUM(I451:AE451)</f>
        <v>0</v>
      </c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100"/>
      <c r="T451" s="100"/>
      <c r="U451" s="31"/>
      <c r="V451" s="31"/>
      <c r="W451" s="100"/>
      <c r="X451" s="100"/>
      <c r="Y451" s="31"/>
      <c r="Z451" s="31"/>
      <c r="AA451" s="100"/>
      <c r="AB451" s="100"/>
      <c r="AC451" s="100"/>
      <c r="AD451" s="31"/>
      <c r="AE451" s="31"/>
      <c r="AF451" s="28"/>
    </row>
    <row r="452" spans="2:32" x14ac:dyDescent="0.25">
      <c r="B452" s="82"/>
      <c r="C452" s="89"/>
      <c r="D452" s="89"/>
      <c r="E452" s="84"/>
      <c r="F452" s="91"/>
      <c r="G452" s="26">
        <f>COUNT(I452:AE452)</f>
        <v>0</v>
      </c>
      <c r="H452" s="102">
        <f>SUM(I452:AE452)</f>
        <v>0</v>
      </c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100"/>
      <c r="T452" s="100"/>
      <c r="U452" s="31"/>
      <c r="V452" s="31"/>
      <c r="W452" s="100"/>
      <c r="X452" s="100"/>
      <c r="Y452" s="31"/>
      <c r="Z452" s="31"/>
      <c r="AA452" s="100"/>
      <c r="AB452" s="100"/>
      <c r="AC452" s="100"/>
      <c r="AD452" s="31"/>
      <c r="AE452" s="31"/>
      <c r="AF452" s="28"/>
    </row>
    <row r="453" spans="2:32" x14ac:dyDescent="0.25">
      <c r="B453" s="82"/>
      <c r="C453" s="89"/>
      <c r="D453" s="89"/>
      <c r="E453" s="84"/>
      <c r="F453" s="91"/>
      <c r="G453" s="26">
        <f>COUNT(I453:AE453)</f>
        <v>0</v>
      </c>
      <c r="H453" s="102">
        <f>SUM(I453:AE453)</f>
        <v>0</v>
      </c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100"/>
      <c r="T453" s="100"/>
      <c r="U453" s="31"/>
      <c r="V453" s="31"/>
      <c r="W453" s="100"/>
      <c r="X453" s="100"/>
      <c r="Y453" s="31"/>
      <c r="Z453" s="31"/>
      <c r="AA453" s="100"/>
      <c r="AB453" s="100"/>
      <c r="AC453" s="100"/>
      <c r="AD453" s="31"/>
      <c r="AE453" s="31"/>
      <c r="AF453" s="28"/>
    </row>
    <row r="454" spans="2:32" x14ac:dyDescent="0.25">
      <c r="B454" s="82"/>
      <c r="C454" s="89"/>
      <c r="D454" s="89"/>
      <c r="E454" s="84"/>
      <c r="F454" s="91"/>
      <c r="G454" s="26">
        <f>COUNT(I454:AE454)</f>
        <v>0</v>
      </c>
      <c r="H454" s="102">
        <f>SUM(I454:AE454)</f>
        <v>0</v>
      </c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100"/>
      <c r="T454" s="100"/>
      <c r="U454" s="31"/>
      <c r="V454" s="31"/>
      <c r="W454" s="100"/>
      <c r="X454" s="100"/>
      <c r="Y454" s="31"/>
      <c r="Z454" s="31"/>
      <c r="AA454" s="100"/>
      <c r="AB454" s="100"/>
      <c r="AC454" s="100"/>
      <c r="AD454" s="31"/>
      <c r="AE454" s="31"/>
      <c r="AF454" s="28"/>
    </row>
    <row r="455" spans="2:32" x14ac:dyDescent="0.25">
      <c r="B455" s="82"/>
      <c r="C455" s="89"/>
      <c r="D455" s="89"/>
      <c r="E455" s="84"/>
      <c r="F455" s="91"/>
      <c r="G455" s="26">
        <f>COUNT(I455:AE455)</f>
        <v>0</v>
      </c>
      <c r="H455" s="102">
        <f>SUM(I455:AE455)</f>
        <v>0</v>
      </c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100"/>
      <c r="T455" s="100"/>
      <c r="U455" s="31"/>
      <c r="V455" s="31"/>
      <c r="W455" s="100"/>
      <c r="X455" s="100"/>
      <c r="Y455" s="31"/>
      <c r="Z455" s="31"/>
      <c r="AA455" s="100"/>
      <c r="AB455" s="100"/>
      <c r="AC455" s="100"/>
      <c r="AD455" s="31"/>
      <c r="AE455" s="31"/>
      <c r="AF455" s="28"/>
    </row>
    <row r="456" spans="2:32" x14ac:dyDescent="0.25">
      <c r="B456" s="82"/>
      <c r="C456" s="89"/>
      <c r="D456" s="89"/>
      <c r="E456" s="84"/>
      <c r="F456" s="91"/>
      <c r="G456" s="26">
        <f>COUNT(I456:AE456)</f>
        <v>0</v>
      </c>
      <c r="H456" s="102">
        <f>SUM(I456:AE456)</f>
        <v>0</v>
      </c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100"/>
      <c r="T456" s="100"/>
      <c r="U456" s="31"/>
      <c r="V456" s="31"/>
      <c r="W456" s="100"/>
      <c r="X456" s="100"/>
      <c r="Y456" s="31"/>
      <c r="Z456" s="31"/>
      <c r="AA456" s="100"/>
      <c r="AB456" s="100"/>
      <c r="AC456" s="100"/>
      <c r="AD456" s="31"/>
      <c r="AE456" s="31"/>
      <c r="AF456" s="28"/>
    </row>
    <row r="457" spans="2:32" x14ac:dyDescent="0.25">
      <c r="B457" s="82"/>
      <c r="C457" s="89"/>
      <c r="D457" s="89"/>
      <c r="E457" s="84"/>
      <c r="F457" s="91"/>
      <c r="G457" s="26">
        <f>COUNT(I457:AE457)</f>
        <v>0</v>
      </c>
      <c r="H457" s="102">
        <f>SUM(I457:AE457)</f>
        <v>0</v>
      </c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100"/>
      <c r="T457" s="100"/>
      <c r="U457" s="31"/>
      <c r="V457" s="31"/>
      <c r="W457" s="100"/>
      <c r="X457" s="100"/>
      <c r="Y457" s="31"/>
      <c r="Z457" s="31"/>
      <c r="AA457" s="100"/>
      <c r="AB457" s="100"/>
      <c r="AC457" s="100"/>
      <c r="AD457" s="31"/>
      <c r="AE457" s="31"/>
      <c r="AF457" s="28"/>
    </row>
    <row r="458" spans="2:32" x14ac:dyDescent="0.25">
      <c r="B458" s="82"/>
      <c r="C458" s="89"/>
      <c r="D458" s="89"/>
      <c r="E458" s="84"/>
      <c r="F458" s="91"/>
      <c r="G458" s="26">
        <f>COUNT(I458:AE458)</f>
        <v>0</v>
      </c>
      <c r="H458" s="102">
        <f>SUM(I458:AE458)</f>
        <v>0</v>
      </c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100"/>
      <c r="T458" s="100"/>
      <c r="U458" s="31"/>
      <c r="V458" s="31"/>
      <c r="W458" s="100"/>
      <c r="X458" s="100"/>
      <c r="Y458" s="31"/>
      <c r="Z458" s="31"/>
      <c r="AA458" s="100"/>
      <c r="AB458" s="100"/>
      <c r="AC458" s="100"/>
      <c r="AD458" s="31"/>
      <c r="AE458" s="31"/>
      <c r="AF458" s="28"/>
    </row>
    <row r="459" spans="2:32" x14ac:dyDescent="0.25">
      <c r="B459" s="82"/>
      <c r="C459" s="89"/>
      <c r="D459" s="89"/>
      <c r="E459" s="84"/>
      <c r="F459" s="91"/>
      <c r="G459" s="26">
        <f>COUNT(I459:AE459)</f>
        <v>0</v>
      </c>
      <c r="H459" s="102">
        <f>SUM(I459:AE459)</f>
        <v>0</v>
      </c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100"/>
      <c r="T459" s="100"/>
      <c r="U459" s="31"/>
      <c r="V459" s="31"/>
      <c r="W459" s="100"/>
      <c r="X459" s="100"/>
      <c r="Y459" s="31"/>
      <c r="Z459" s="31"/>
      <c r="AA459" s="100"/>
      <c r="AB459" s="100"/>
      <c r="AC459" s="100"/>
      <c r="AD459" s="31"/>
      <c r="AE459" s="31"/>
      <c r="AF459" s="28"/>
    </row>
    <row r="460" spans="2:32" x14ac:dyDescent="0.25">
      <c r="B460" s="82"/>
      <c r="C460" s="89"/>
      <c r="D460" s="89"/>
      <c r="E460" s="84"/>
      <c r="F460" s="91"/>
      <c r="G460" s="26">
        <f>COUNT(I460:AE460)</f>
        <v>0</v>
      </c>
      <c r="H460" s="102">
        <f>SUM(I460:AE460)</f>
        <v>0</v>
      </c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100"/>
      <c r="T460" s="100"/>
      <c r="U460" s="31"/>
      <c r="V460" s="31"/>
      <c r="W460" s="100"/>
      <c r="X460" s="100"/>
      <c r="Y460" s="31"/>
      <c r="Z460" s="31"/>
      <c r="AA460" s="100"/>
      <c r="AB460" s="100"/>
      <c r="AC460" s="100"/>
      <c r="AD460" s="31"/>
      <c r="AE460" s="31"/>
      <c r="AF460" s="28"/>
    </row>
    <row r="461" spans="2:32" x14ac:dyDescent="0.25">
      <c r="B461" s="82"/>
      <c r="C461" s="89"/>
      <c r="D461" s="89"/>
      <c r="E461" s="84"/>
      <c r="F461" s="91"/>
      <c r="G461" s="26">
        <f>COUNT(I461:AE461)</f>
        <v>0</v>
      </c>
      <c r="H461" s="102">
        <f>SUM(I461:AE461)</f>
        <v>0</v>
      </c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100"/>
      <c r="T461" s="100"/>
      <c r="U461" s="31"/>
      <c r="V461" s="31"/>
      <c r="W461" s="100"/>
      <c r="X461" s="100"/>
      <c r="Y461" s="31"/>
      <c r="Z461" s="31"/>
      <c r="AA461" s="100"/>
      <c r="AB461" s="100"/>
      <c r="AC461" s="100"/>
      <c r="AD461" s="31"/>
      <c r="AE461" s="31"/>
      <c r="AF461" s="28"/>
    </row>
    <row r="462" spans="2:32" x14ac:dyDescent="0.25">
      <c r="B462" s="82"/>
      <c r="C462" s="89"/>
      <c r="D462" s="89"/>
      <c r="E462" s="84"/>
      <c r="F462" s="91"/>
      <c r="G462" s="26">
        <f>COUNT(I462:AE462)</f>
        <v>0</v>
      </c>
      <c r="H462" s="102">
        <f>SUM(I462:AE462)</f>
        <v>0</v>
      </c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100"/>
      <c r="T462" s="100"/>
      <c r="U462" s="31"/>
      <c r="V462" s="31"/>
      <c r="W462" s="100"/>
      <c r="X462" s="100"/>
      <c r="Y462" s="31"/>
      <c r="Z462" s="31"/>
      <c r="AA462" s="100"/>
      <c r="AB462" s="100"/>
      <c r="AC462" s="100"/>
      <c r="AD462" s="31"/>
      <c r="AE462" s="31"/>
      <c r="AF462" s="28"/>
    </row>
    <row r="463" spans="2:32" x14ac:dyDescent="0.25">
      <c r="B463" s="82"/>
      <c r="C463" s="89"/>
      <c r="D463" s="89"/>
      <c r="E463" s="84"/>
      <c r="F463" s="91"/>
      <c r="G463" s="26">
        <f>COUNT(I463:AE463)</f>
        <v>0</v>
      </c>
      <c r="H463" s="102">
        <f>SUM(I463:AE463)</f>
        <v>0</v>
      </c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100"/>
      <c r="T463" s="100"/>
      <c r="U463" s="31"/>
      <c r="V463" s="31"/>
      <c r="W463" s="100"/>
      <c r="X463" s="100"/>
      <c r="Y463" s="31"/>
      <c r="Z463" s="31"/>
      <c r="AA463" s="100"/>
      <c r="AB463" s="100"/>
      <c r="AC463" s="100"/>
      <c r="AD463" s="31"/>
      <c r="AE463" s="31"/>
      <c r="AF463" s="28"/>
    </row>
    <row r="464" spans="2:32" x14ac:dyDescent="0.25">
      <c r="B464" s="82"/>
      <c r="C464" s="89"/>
      <c r="D464" s="89"/>
      <c r="E464" s="84"/>
      <c r="F464" s="91"/>
      <c r="G464" s="26">
        <f>COUNT(I464:AE464)</f>
        <v>0</v>
      </c>
      <c r="H464" s="102">
        <f>SUM(I464:AE464)</f>
        <v>0</v>
      </c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100"/>
      <c r="T464" s="100"/>
      <c r="U464" s="31"/>
      <c r="V464" s="31"/>
      <c r="W464" s="100"/>
      <c r="X464" s="100"/>
      <c r="Y464" s="31"/>
      <c r="Z464" s="31"/>
      <c r="AA464" s="100"/>
      <c r="AB464" s="100"/>
      <c r="AC464" s="100"/>
      <c r="AD464" s="31"/>
      <c r="AE464" s="31"/>
      <c r="AF464" s="28"/>
    </row>
    <row r="465" spans="2:32" x14ac:dyDescent="0.25">
      <c r="B465" s="82"/>
      <c r="C465" s="89"/>
      <c r="D465" s="89"/>
      <c r="E465" s="84"/>
      <c r="F465" s="91"/>
      <c r="G465" s="26">
        <f>COUNT(I465:AE465)</f>
        <v>0</v>
      </c>
      <c r="H465" s="102">
        <f>SUM(I465:AE465)</f>
        <v>0</v>
      </c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100"/>
      <c r="T465" s="100"/>
      <c r="U465" s="31"/>
      <c r="V465" s="31"/>
      <c r="W465" s="100"/>
      <c r="X465" s="100"/>
      <c r="Y465" s="31"/>
      <c r="Z465" s="31"/>
      <c r="AA465" s="100"/>
      <c r="AB465" s="100"/>
      <c r="AC465" s="100"/>
      <c r="AD465" s="31"/>
      <c r="AE465" s="31"/>
      <c r="AF465" s="28"/>
    </row>
    <row r="466" spans="2:32" x14ac:dyDescent="0.25">
      <c r="B466" s="82"/>
      <c r="C466" s="89"/>
      <c r="D466" s="89"/>
      <c r="E466" s="84"/>
      <c r="F466" s="91"/>
      <c r="G466" s="26">
        <f>COUNT(I466:AE466)</f>
        <v>0</v>
      </c>
      <c r="H466" s="102">
        <f>SUM(I466:AE466)</f>
        <v>0</v>
      </c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100"/>
      <c r="T466" s="100"/>
      <c r="U466" s="31"/>
      <c r="V466" s="31"/>
      <c r="W466" s="100"/>
      <c r="X466" s="100"/>
      <c r="Y466" s="31"/>
      <c r="Z466" s="31"/>
      <c r="AA466" s="100"/>
      <c r="AB466" s="100"/>
      <c r="AC466" s="100"/>
      <c r="AD466" s="31"/>
      <c r="AE466" s="31"/>
      <c r="AF466" s="28"/>
    </row>
    <row r="467" spans="2:32" x14ac:dyDescent="0.25">
      <c r="B467" s="82"/>
      <c r="C467" s="89"/>
      <c r="D467" s="89"/>
      <c r="E467" s="84"/>
      <c r="F467" s="91"/>
      <c r="G467" s="26">
        <f>COUNT(I467:AE467)</f>
        <v>0</v>
      </c>
      <c r="H467" s="102">
        <f>SUM(I467:AE467)</f>
        <v>0</v>
      </c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100"/>
      <c r="T467" s="100"/>
      <c r="U467" s="31"/>
      <c r="V467" s="31"/>
      <c r="W467" s="100"/>
      <c r="X467" s="100"/>
      <c r="Y467" s="31"/>
      <c r="Z467" s="31"/>
      <c r="AA467" s="100"/>
      <c r="AB467" s="100"/>
      <c r="AC467" s="100"/>
      <c r="AD467" s="31"/>
      <c r="AE467" s="31"/>
      <c r="AF467" s="28"/>
    </row>
    <row r="468" spans="2:32" x14ac:dyDescent="0.25">
      <c r="B468" s="82"/>
      <c r="C468" s="89"/>
      <c r="D468" s="89"/>
      <c r="E468" s="84"/>
      <c r="F468" s="91"/>
      <c r="G468" s="26">
        <f>COUNT(I468:AE468)</f>
        <v>0</v>
      </c>
      <c r="H468" s="102">
        <f>SUM(I468:AE468)</f>
        <v>0</v>
      </c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100"/>
      <c r="T468" s="100"/>
      <c r="U468" s="31"/>
      <c r="V468" s="31"/>
      <c r="W468" s="100"/>
      <c r="X468" s="100"/>
      <c r="Y468" s="31"/>
      <c r="Z468" s="31"/>
      <c r="AA468" s="100"/>
      <c r="AB468" s="100"/>
      <c r="AC468" s="100"/>
      <c r="AD468" s="31"/>
      <c r="AE468" s="31"/>
      <c r="AF468" s="28"/>
    </row>
    <row r="469" spans="2:32" x14ac:dyDescent="0.25">
      <c r="B469" s="82"/>
      <c r="C469" s="89"/>
      <c r="D469" s="89"/>
      <c r="E469" s="84"/>
      <c r="F469" s="91"/>
      <c r="G469" s="26">
        <f>COUNT(I469:AE469)</f>
        <v>0</v>
      </c>
      <c r="H469" s="102">
        <f>SUM(I469:AE469)</f>
        <v>0</v>
      </c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100"/>
      <c r="T469" s="100"/>
      <c r="U469" s="31"/>
      <c r="V469" s="31"/>
      <c r="W469" s="100"/>
      <c r="X469" s="100"/>
      <c r="Y469" s="31"/>
      <c r="Z469" s="31"/>
      <c r="AA469" s="100"/>
      <c r="AB469" s="100"/>
      <c r="AC469" s="100"/>
      <c r="AD469" s="31"/>
      <c r="AE469" s="31"/>
      <c r="AF469" s="28"/>
    </row>
    <row r="470" spans="2:32" x14ac:dyDescent="0.25">
      <c r="B470" s="82"/>
      <c r="C470" s="89"/>
      <c r="D470" s="89"/>
      <c r="E470" s="84"/>
      <c r="F470" s="91"/>
      <c r="G470" s="26">
        <f>COUNT(I470:AE470)</f>
        <v>0</v>
      </c>
      <c r="H470" s="102">
        <f>SUM(I470:AE470)</f>
        <v>0</v>
      </c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100"/>
      <c r="T470" s="100"/>
      <c r="U470" s="31"/>
      <c r="V470" s="31"/>
      <c r="W470" s="100"/>
      <c r="X470" s="100"/>
      <c r="Y470" s="31"/>
      <c r="Z470" s="31"/>
      <c r="AA470" s="100"/>
      <c r="AB470" s="100"/>
      <c r="AC470" s="100"/>
      <c r="AD470" s="31"/>
      <c r="AE470" s="31"/>
      <c r="AF470" s="28"/>
    </row>
    <row r="471" spans="2:32" x14ac:dyDescent="0.25">
      <c r="B471" s="82"/>
      <c r="C471" s="89"/>
      <c r="D471" s="89"/>
      <c r="E471" s="84"/>
      <c r="F471" s="91"/>
      <c r="G471" s="26">
        <f>COUNT(I471:AE471)</f>
        <v>0</v>
      </c>
      <c r="H471" s="102">
        <f>SUM(I471:AE471)</f>
        <v>0</v>
      </c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100"/>
      <c r="T471" s="100"/>
      <c r="U471" s="31"/>
      <c r="V471" s="31"/>
      <c r="W471" s="100"/>
      <c r="X471" s="100"/>
      <c r="Y471" s="31"/>
      <c r="Z471" s="31"/>
      <c r="AA471" s="100"/>
      <c r="AB471" s="100"/>
      <c r="AC471" s="100"/>
      <c r="AD471" s="31"/>
      <c r="AE471" s="31"/>
      <c r="AF471" s="28"/>
    </row>
    <row r="472" spans="2:32" x14ac:dyDescent="0.25">
      <c r="B472" s="82"/>
      <c r="C472" s="89"/>
      <c r="D472" s="89"/>
      <c r="E472" s="84"/>
      <c r="F472" s="91"/>
      <c r="G472" s="26">
        <f>COUNT(I472:AE472)</f>
        <v>0</v>
      </c>
      <c r="H472" s="102">
        <f>SUM(I472:AE472)</f>
        <v>0</v>
      </c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100"/>
      <c r="T472" s="100"/>
      <c r="U472" s="31"/>
      <c r="V472" s="31"/>
      <c r="W472" s="100"/>
      <c r="X472" s="100"/>
      <c r="Y472" s="31"/>
      <c r="Z472" s="31"/>
      <c r="AA472" s="100"/>
      <c r="AB472" s="100"/>
      <c r="AC472" s="100"/>
      <c r="AD472" s="31"/>
      <c r="AE472" s="31"/>
      <c r="AF472" s="28"/>
    </row>
    <row r="473" spans="2:32" x14ac:dyDescent="0.25">
      <c r="B473" s="82"/>
      <c r="C473" s="89"/>
      <c r="D473" s="89"/>
      <c r="E473" s="84"/>
      <c r="F473" s="91"/>
      <c r="G473" s="26">
        <f>COUNT(I473:AE473)</f>
        <v>0</v>
      </c>
      <c r="H473" s="102">
        <f>SUM(I473:AE473)</f>
        <v>0</v>
      </c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100"/>
      <c r="T473" s="100"/>
      <c r="U473" s="31"/>
      <c r="V473" s="31"/>
      <c r="W473" s="100"/>
      <c r="X473" s="100"/>
      <c r="Y473" s="31"/>
      <c r="Z473" s="31"/>
      <c r="AA473" s="100"/>
      <c r="AB473" s="100"/>
      <c r="AC473" s="100"/>
      <c r="AD473" s="31"/>
      <c r="AE473" s="31"/>
      <c r="AF473" s="28"/>
    </row>
    <row r="474" spans="2:32" x14ac:dyDescent="0.25">
      <c r="B474" s="82"/>
      <c r="C474" s="89"/>
      <c r="D474" s="89"/>
      <c r="E474" s="84"/>
      <c r="F474" s="91"/>
      <c r="G474" s="26">
        <f>COUNT(I474:AE474)</f>
        <v>0</v>
      </c>
      <c r="H474" s="102">
        <f>SUM(I474:AE474)</f>
        <v>0</v>
      </c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100"/>
      <c r="T474" s="100"/>
      <c r="U474" s="31"/>
      <c r="V474" s="31"/>
      <c r="W474" s="100"/>
      <c r="X474" s="100"/>
      <c r="Y474" s="31"/>
      <c r="Z474" s="31"/>
      <c r="AA474" s="100"/>
      <c r="AB474" s="100"/>
      <c r="AC474" s="100"/>
      <c r="AD474" s="31"/>
      <c r="AE474" s="31"/>
      <c r="AF474" s="28"/>
    </row>
    <row r="475" spans="2:32" x14ac:dyDescent="0.25">
      <c r="B475" s="82"/>
      <c r="C475" s="89"/>
      <c r="D475" s="89"/>
      <c r="E475" s="84"/>
      <c r="F475" s="91"/>
      <c r="G475" s="26">
        <f>COUNT(I475:AE475)</f>
        <v>0</v>
      </c>
      <c r="H475" s="102">
        <f>SUM(I475:AE475)</f>
        <v>0</v>
      </c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100"/>
      <c r="T475" s="100"/>
      <c r="U475" s="31"/>
      <c r="V475" s="31"/>
      <c r="W475" s="100"/>
      <c r="X475" s="100"/>
      <c r="Y475" s="31"/>
      <c r="Z475" s="31"/>
      <c r="AA475" s="100"/>
      <c r="AB475" s="100"/>
      <c r="AC475" s="100"/>
      <c r="AD475" s="31"/>
      <c r="AE475" s="31"/>
      <c r="AF475" s="28"/>
    </row>
    <row r="476" spans="2:32" x14ac:dyDescent="0.25">
      <c r="B476" s="82"/>
      <c r="C476" s="89"/>
      <c r="D476" s="89"/>
      <c r="E476" s="84"/>
      <c r="F476" s="91"/>
      <c r="G476" s="26">
        <f>COUNT(I476:AE476)</f>
        <v>0</v>
      </c>
      <c r="H476" s="102">
        <f>SUM(I476:AE476)</f>
        <v>0</v>
      </c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100"/>
      <c r="T476" s="100"/>
      <c r="U476" s="31"/>
      <c r="V476" s="31"/>
      <c r="W476" s="100"/>
      <c r="X476" s="100"/>
      <c r="Y476" s="31"/>
      <c r="Z476" s="31"/>
      <c r="AA476" s="100"/>
      <c r="AB476" s="100"/>
      <c r="AC476" s="100"/>
      <c r="AD476" s="31"/>
      <c r="AE476" s="31"/>
      <c r="AF476" s="28"/>
    </row>
    <row r="477" spans="2:32" x14ac:dyDescent="0.25">
      <c r="B477" s="82"/>
      <c r="C477" s="89"/>
      <c r="D477" s="89"/>
      <c r="E477" s="84"/>
      <c r="F477" s="91"/>
      <c r="G477" s="26">
        <f>COUNT(I477:AE477)</f>
        <v>0</v>
      </c>
      <c r="H477" s="102">
        <f>SUM(I477:AE477)</f>
        <v>0</v>
      </c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100"/>
      <c r="T477" s="100"/>
      <c r="U477" s="31"/>
      <c r="V477" s="31"/>
      <c r="W477" s="100"/>
      <c r="X477" s="100"/>
      <c r="Y477" s="31"/>
      <c r="Z477" s="31"/>
      <c r="AA477" s="100"/>
      <c r="AB477" s="100"/>
      <c r="AC477" s="100"/>
      <c r="AD477" s="31"/>
      <c r="AE477" s="31"/>
      <c r="AF477" s="28"/>
    </row>
    <row r="478" spans="2:32" x14ac:dyDescent="0.25">
      <c r="B478" s="82"/>
      <c r="C478" s="89"/>
      <c r="D478" s="89"/>
      <c r="E478" s="84"/>
      <c r="F478" s="91"/>
      <c r="G478" s="26">
        <f>COUNT(I478:AE478)</f>
        <v>0</v>
      </c>
      <c r="H478" s="102">
        <f>SUM(I478:AE478)</f>
        <v>0</v>
      </c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100"/>
      <c r="T478" s="100"/>
      <c r="U478" s="31"/>
      <c r="V478" s="31"/>
      <c r="W478" s="100"/>
      <c r="X478" s="100"/>
      <c r="Y478" s="31"/>
      <c r="Z478" s="31"/>
      <c r="AA478" s="100"/>
      <c r="AB478" s="100"/>
      <c r="AC478" s="100"/>
      <c r="AD478" s="31"/>
      <c r="AE478" s="31"/>
      <c r="AF478" s="28"/>
    </row>
    <row r="479" spans="2:32" x14ac:dyDescent="0.25">
      <c r="B479" s="82"/>
      <c r="C479" s="89"/>
      <c r="D479" s="89"/>
      <c r="E479" s="84"/>
      <c r="F479" s="91"/>
      <c r="G479" s="26">
        <f>COUNT(I479:AE479)</f>
        <v>0</v>
      </c>
      <c r="H479" s="102">
        <f>SUM(I479:AE479)</f>
        <v>0</v>
      </c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100"/>
      <c r="T479" s="100"/>
      <c r="U479" s="31"/>
      <c r="V479" s="31"/>
      <c r="W479" s="100"/>
      <c r="X479" s="100"/>
      <c r="Y479" s="31"/>
      <c r="Z479" s="31"/>
      <c r="AA479" s="100"/>
      <c r="AB479" s="100"/>
      <c r="AC479" s="100"/>
      <c r="AD479" s="31"/>
      <c r="AE479" s="31"/>
      <c r="AF479" s="28"/>
    </row>
    <row r="480" spans="2:32" x14ac:dyDescent="0.25">
      <c r="B480" s="82"/>
      <c r="C480" s="89"/>
      <c r="D480" s="89"/>
      <c r="E480" s="84"/>
      <c r="F480" s="91"/>
      <c r="G480" s="26">
        <f>COUNT(I480:AE480)</f>
        <v>0</v>
      </c>
      <c r="H480" s="102">
        <f>SUM(I480:AE480)</f>
        <v>0</v>
      </c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100"/>
      <c r="T480" s="100"/>
      <c r="U480" s="31"/>
      <c r="V480" s="31"/>
      <c r="W480" s="100"/>
      <c r="X480" s="100"/>
      <c r="Y480" s="31"/>
      <c r="Z480" s="31"/>
      <c r="AA480" s="100"/>
      <c r="AB480" s="100"/>
      <c r="AC480" s="100"/>
      <c r="AD480" s="31"/>
      <c r="AE480" s="31"/>
      <c r="AF480" s="28"/>
    </row>
    <row r="481" spans="2:32" x14ac:dyDescent="0.25">
      <c r="B481" s="82"/>
      <c r="C481" s="89"/>
      <c r="D481" s="89"/>
      <c r="E481" s="84"/>
      <c r="F481" s="91"/>
      <c r="G481" s="26">
        <f>COUNT(I481:AE481)</f>
        <v>0</v>
      </c>
      <c r="H481" s="102">
        <f>SUM(I481:AE481)</f>
        <v>0</v>
      </c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100"/>
      <c r="T481" s="100"/>
      <c r="U481" s="31"/>
      <c r="V481" s="31"/>
      <c r="W481" s="100"/>
      <c r="X481" s="100"/>
      <c r="Y481" s="31"/>
      <c r="Z481" s="31"/>
      <c r="AA481" s="100"/>
      <c r="AB481" s="100"/>
      <c r="AC481" s="100"/>
      <c r="AD481" s="31"/>
      <c r="AE481" s="31"/>
      <c r="AF481" s="28"/>
    </row>
    <row r="482" spans="2:32" x14ac:dyDescent="0.25">
      <c r="B482" s="82"/>
      <c r="C482" s="89"/>
      <c r="D482" s="89"/>
      <c r="E482" s="84"/>
      <c r="F482" s="91"/>
      <c r="G482" s="26">
        <f>COUNT(I482:AE482)</f>
        <v>0</v>
      </c>
      <c r="H482" s="102">
        <f>SUM(I482:AE482)</f>
        <v>0</v>
      </c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100"/>
      <c r="T482" s="100"/>
      <c r="U482" s="31"/>
      <c r="V482" s="31"/>
      <c r="W482" s="100"/>
      <c r="X482" s="100"/>
      <c r="Y482" s="31"/>
      <c r="Z482" s="31"/>
      <c r="AA482" s="100"/>
      <c r="AB482" s="100"/>
      <c r="AC482" s="100"/>
      <c r="AD482" s="31"/>
      <c r="AE482" s="31"/>
      <c r="AF482" s="28"/>
    </row>
    <row r="483" spans="2:32" x14ac:dyDescent="0.25">
      <c r="B483" s="82"/>
      <c r="C483" s="89"/>
      <c r="D483" s="89"/>
      <c r="E483" s="84"/>
      <c r="F483" s="91"/>
      <c r="G483" s="26">
        <f>COUNT(I483:AE483)</f>
        <v>0</v>
      </c>
      <c r="H483" s="102">
        <f>SUM(I483:AE483)</f>
        <v>0</v>
      </c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100"/>
      <c r="T483" s="100"/>
      <c r="U483" s="31"/>
      <c r="V483" s="31"/>
      <c r="W483" s="100"/>
      <c r="X483" s="100"/>
      <c r="Y483" s="31"/>
      <c r="Z483" s="31"/>
      <c r="AA483" s="100"/>
      <c r="AB483" s="100"/>
      <c r="AC483" s="100"/>
      <c r="AD483" s="31"/>
      <c r="AE483" s="31"/>
      <c r="AF483" s="28"/>
    </row>
    <row r="484" spans="2:32" x14ac:dyDescent="0.25">
      <c r="B484" s="82"/>
      <c r="C484" s="89"/>
      <c r="D484" s="89"/>
      <c r="E484" s="84"/>
      <c r="F484" s="91"/>
      <c r="G484" s="26">
        <f>COUNT(I484:AE484)</f>
        <v>0</v>
      </c>
      <c r="H484" s="102">
        <f>SUM(I484:AE484)</f>
        <v>0</v>
      </c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100"/>
      <c r="T484" s="100"/>
      <c r="U484" s="31"/>
      <c r="V484" s="31"/>
      <c r="W484" s="100"/>
      <c r="X484" s="100"/>
      <c r="Y484" s="31"/>
      <c r="Z484" s="31"/>
      <c r="AA484" s="100"/>
      <c r="AB484" s="100"/>
      <c r="AC484" s="100"/>
      <c r="AD484" s="31"/>
      <c r="AE484" s="31"/>
      <c r="AF484" s="28"/>
    </row>
    <row r="485" spans="2:32" x14ac:dyDescent="0.25">
      <c r="B485" s="82"/>
      <c r="C485" s="89"/>
      <c r="D485" s="89"/>
      <c r="E485" s="84"/>
      <c r="F485" s="91"/>
      <c r="G485" s="26">
        <f>COUNT(I485:AE485)</f>
        <v>0</v>
      </c>
      <c r="H485" s="102">
        <f>SUM(I485:AE485)</f>
        <v>0</v>
      </c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100"/>
      <c r="T485" s="100"/>
      <c r="U485" s="31"/>
      <c r="V485" s="31"/>
      <c r="W485" s="100"/>
      <c r="X485" s="100"/>
      <c r="Y485" s="31"/>
      <c r="Z485" s="31"/>
      <c r="AA485" s="100"/>
      <c r="AB485" s="100"/>
      <c r="AC485" s="100"/>
      <c r="AD485" s="31"/>
      <c r="AE485" s="31"/>
      <c r="AF485" s="28"/>
    </row>
    <row r="486" spans="2:32" x14ac:dyDescent="0.25">
      <c r="B486" s="82"/>
      <c r="C486" s="89"/>
      <c r="D486" s="89"/>
      <c r="E486" s="84"/>
      <c r="F486" s="91"/>
      <c r="G486" s="26">
        <f>COUNT(I486:AE486)</f>
        <v>0</v>
      </c>
      <c r="H486" s="102">
        <f>SUM(I486:AE486)</f>
        <v>0</v>
      </c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100"/>
      <c r="T486" s="100"/>
      <c r="U486" s="31"/>
      <c r="V486" s="31"/>
      <c r="W486" s="100"/>
      <c r="X486" s="100"/>
      <c r="Y486" s="31"/>
      <c r="Z486" s="31"/>
      <c r="AA486" s="100"/>
      <c r="AB486" s="100"/>
      <c r="AC486" s="100"/>
      <c r="AD486" s="31"/>
      <c r="AE486" s="31"/>
      <c r="AF486" s="28"/>
    </row>
    <row r="487" spans="2:32" x14ac:dyDescent="0.25">
      <c r="B487" s="82"/>
      <c r="C487" s="89"/>
      <c r="D487" s="89"/>
      <c r="E487" s="84"/>
      <c r="F487" s="91"/>
      <c r="G487" s="26">
        <f>COUNT(I487:AE487)</f>
        <v>0</v>
      </c>
      <c r="H487" s="102">
        <f>SUM(I487:AE487)</f>
        <v>0</v>
      </c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100"/>
      <c r="T487" s="100"/>
      <c r="U487" s="31"/>
      <c r="V487" s="31"/>
      <c r="W487" s="100"/>
      <c r="X487" s="100"/>
      <c r="Y487" s="31"/>
      <c r="Z487" s="31"/>
      <c r="AA487" s="100"/>
      <c r="AB487" s="100"/>
      <c r="AC487" s="100"/>
      <c r="AD487" s="31"/>
      <c r="AE487" s="31"/>
      <c r="AF487" s="28"/>
    </row>
    <row r="488" spans="2:32" x14ac:dyDescent="0.25">
      <c r="B488" s="82"/>
      <c r="C488" s="89"/>
      <c r="D488" s="89"/>
      <c r="E488" s="84"/>
      <c r="F488" s="91"/>
      <c r="G488" s="26">
        <f>COUNT(I488:AE488)</f>
        <v>0</v>
      </c>
      <c r="H488" s="102">
        <f>SUM(I488:AE488)</f>
        <v>0</v>
      </c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100"/>
      <c r="T488" s="100"/>
      <c r="U488" s="31"/>
      <c r="V488" s="31"/>
      <c r="W488" s="100"/>
      <c r="X488" s="100"/>
      <c r="Y488" s="31"/>
      <c r="Z488" s="31"/>
      <c r="AA488" s="100"/>
      <c r="AB488" s="100"/>
      <c r="AC488" s="100"/>
      <c r="AD488" s="31"/>
      <c r="AE488" s="31"/>
      <c r="AF488" s="28"/>
    </row>
    <row r="489" spans="2:32" x14ac:dyDescent="0.25">
      <c r="B489" s="82"/>
      <c r="C489" s="89"/>
      <c r="D489" s="89"/>
      <c r="E489" s="84"/>
      <c r="F489" s="91"/>
      <c r="G489" s="26">
        <f>COUNT(I489:AE489)</f>
        <v>0</v>
      </c>
      <c r="H489" s="102">
        <f>SUM(I489:AE489)</f>
        <v>0</v>
      </c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100"/>
      <c r="T489" s="100"/>
      <c r="U489" s="31"/>
      <c r="V489" s="31"/>
      <c r="W489" s="100"/>
      <c r="X489" s="100"/>
      <c r="Y489" s="31"/>
      <c r="Z489" s="31"/>
      <c r="AA489" s="100"/>
      <c r="AB489" s="100"/>
      <c r="AC489" s="100"/>
      <c r="AD489" s="31"/>
      <c r="AE489" s="31"/>
      <c r="AF489" s="28"/>
    </row>
    <row r="490" spans="2:32" x14ac:dyDescent="0.25">
      <c r="B490" s="82"/>
      <c r="C490" s="89"/>
      <c r="D490" s="89"/>
      <c r="E490" s="84"/>
      <c r="F490" s="91"/>
      <c r="G490" s="26">
        <f>COUNT(I490:AE490)</f>
        <v>0</v>
      </c>
      <c r="H490" s="102">
        <f>SUM(I490:AE490)</f>
        <v>0</v>
      </c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100"/>
      <c r="T490" s="100"/>
      <c r="U490" s="31"/>
      <c r="V490" s="31"/>
      <c r="W490" s="100"/>
      <c r="X490" s="100"/>
      <c r="Y490" s="31"/>
      <c r="Z490" s="31"/>
      <c r="AA490" s="100"/>
      <c r="AB490" s="100"/>
      <c r="AC490" s="100"/>
      <c r="AD490" s="31"/>
      <c r="AE490" s="31"/>
      <c r="AF490" s="28"/>
    </row>
    <row r="491" spans="2:32" x14ac:dyDescent="0.25">
      <c r="B491" s="82"/>
      <c r="C491" s="89"/>
      <c r="D491" s="89"/>
      <c r="E491" s="84"/>
      <c r="F491" s="91"/>
      <c r="G491" s="26">
        <f>COUNT(I491:AE491)</f>
        <v>0</v>
      </c>
      <c r="H491" s="102">
        <f>SUM(I491:AE491)</f>
        <v>0</v>
      </c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100"/>
      <c r="T491" s="100"/>
      <c r="U491" s="31"/>
      <c r="V491" s="31"/>
      <c r="W491" s="100"/>
      <c r="X491" s="100"/>
      <c r="Y491" s="31"/>
      <c r="Z491" s="31"/>
      <c r="AA491" s="100"/>
      <c r="AB491" s="100"/>
      <c r="AC491" s="100"/>
      <c r="AD491" s="31"/>
      <c r="AE491" s="31"/>
      <c r="AF491" s="28"/>
    </row>
    <row r="492" spans="2:32" x14ac:dyDescent="0.25">
      <c r="B492" s="82"/>
      <c r="C492" s="89"/>
      <c r="D492" s="89"/>
      <c r="E492" s="84"/>
      <c r="F492" s="91"/>
      <c r="G492" s="26">
        <f>COUNT(I492:AE492)</f>
        <v>0</v>
      </c>
      <c r="H492" s="102">
        <f>SUM(I492:AE492)</f>
        <v>0</v>
      </c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100"/>
      <c r="T492" s="100"/>
      <c r="U492" s="31"/>
      <c r="V492" s="31"/>
      <c r="W492" s="100"/>
      <c r="X492" s="100"/>
      <c r="Y492" s="31"/>
      <c r="Z492" s="31"/>
      <c r="AA492" s="100"/>
      <c r="AB492" s="100"/>
      <c r="AC492" s="100"/>
      <c r="AD492" s="31"/>
      <c r="AE492" s="31"/>
      <c r="AF492" s="28"/>
    </row>
    <row r="493" spans="2:32" x14ac:dyDescent="0.25">
      <c r="B493" s="82"/>
      <c r="C493" s="89"/>
      <c r="D493" s="89"/>
      <c r="E493" s="84"/>
      <c r="F493" s="91"/>
      <c r="G493" s="26">
        <f>COUNT(I493:AE493)</f>
        <v>0</v>
      </c>
      <c r="H493" s="102">
        <f>SUM(I493:AE493)</f>
        <v>0</v>
      </c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100"/>
      <c r="T493" s="100"/>
      <c r="U493" s="31"/>
      <c r="V493" s="31"/>
      <c r="W493" s="100"/>
      <c r="X493" s="100"/>
      <c r="Y493" s="31"/>
      <c r="Z493" s="31"/>
      <c r="AA493" s="100"/>
      <c r="AB493" s="100"/>
      <c r="AC493" s="100"/>
      <c r="AD493" s="31"/>
      <c r="AE493" s="31"/>
      <c r="AF493" s="28"/>
    </row>
    <row r="494" spans="2:32" x14ac:dyDescent="0.25">
      <c r="B494" s="82"/>
      <c r="C494" s="89"/>
      <c r="D494" s="89"/>
      <c r="E494" s="84"/>
      <c r="F494" s="91"/>
      <c r="G494" s="26">
        <f>COUNT(I494:AE494)</f>
        <v>0</v>
      </c>
      <c r="H494" s="102">
        <f>SUM(I494:AE494)</f>
        <v>0</v>
      </c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100"/>
      <c r="T494" s="100"/>
      <c r="U494" s="31"/>
      <c r="V494" s="31"/>
      <c r="W494" s="100"/>
      <c r="X494" s="100"/>
      <c r="Y494" s="31"/>
      <c r="Z494" s="31"/>
      <c r="AA494" s="100"/>
      <c r="AB494" s="100"/>
      <c r="AC494" s="100"/>
      <c r="AD494" s="31"/>
      <c r="AE494" s="31"/>
      <c r="AF494" s="28"/>
    </row>
    <row r="495" spans="2:32" x14ac:dyDescent="0.25">
      <c r="B495" s="82"/>
      <c r="C495" s="89"/>
      <c r="D495" s="89"/>
      <c r="E495" s="84"/>
      <c r="F495" s="91"/>
      <c r="G495" s="26">
        <f>COUNT(I495:AE495)</f>
        <v>0</v>
      </c>
      <c r="H495" s="102">
        <f>SUM(I495:AE495)</f>
        <v>0</v>
      </c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100"/>
      <c r="T495" s="100"/>
      <c r="U495" s="31"/>
      <c r="V495" s="31"/>
      <c r="W495" s="100"/>
      <c r="X495" s="100"/>
      <c r="Y495" s="31"/>
      <c r="Z495" s="31"/>
      <c r="AA495" s="100"/>
      <c r="AB495" s="100"/>
      <c r="AC495" s="100"/>
      <c r="AD495" s="31"/>
      <c r="AE495" s="31"/>
      <c r="AF495" s="28"/>
    </row>
    <row r="496" spans="2:32" x14ac:dyDescent="0.25">
      <c r="B496" s="82"/>
      <c r="C496" s="89"/>
      <c r="D496" s="89"/>
      <c r="E496" s="84"/>
      <c r="F496" s="91"/>
      <c r="G496" s="26">
        <f>COUNT(I496:AE496)</f>
        <v>0</v>
      </c>
      <c r="H496" s="102">
        <f>SUM(I496:AE496)</f>
        <v>0</v>
      </c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100"/>
      <c r="T496" s="100"/>
      <c r="U496" s="31"/>
      <c r="V496" s="31"/>
      <c r="W496" s="100"/>
      <c r="X496" s="100"/>
      <c r="Y496" s="31"/>
      <c r="Z496" s="31"/>
      <c r="AA496" s="100"/>
      <c r="AB496" s="100"/>
      <c r="AC496" s="100"/>
      <c r="AD496" s="31"/>
      <c r="AE496" s="31"/>
      <c r="AF496" s="28"/>
    </row>
    <row r="497" spans="2:32" x14ac:dyDescent="0.25">
      <c r="B497" s="82"/>
      <c r="C497" s="89"/>
      <c r="D497" s="89"/>
      <c r="E497" s="84"/>
      <c r="F497" s="91"/>
      <c r="G497" s="26">
        <f>COUNT(I497:AE497)</f>
        <v>0</v>
      </c>
      <c r="H497" s="102">
        <f>SUM(I497:AE497)</f>
        <v>0</v>
      </c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100"/>
      <c r="T497" s="100"/>
      <c r="U497" s="31"/>
      <c r="V497" s="31"/>
      <c r="W497" s="100"/>
      <c r="X497" s="100"/>
      <c r="Y497" s="31"/>
      <c r="Z497" s="31"/>
      <c r="AA497" s="100"/>
      <c r="AB497" s="100"/>
      <c r="AC497" s="100"/>
      <c r="AD497" s="31"/>
      <c r="AE497" s="31"/>
      <c r="AF497" s="28"/>
    </row>
    <row r="498" spans="2:32" x14ac:dyDescent="0.25">
      <c r="B498" s="82"/>
      <c r="C498" s="89"/>
      <c r="D498" s="89"/>
      <c r="E498" s="84"/>
      <c r="F498" s="91"/>
      <c r="G498" s="26">
        <f>COUNT(I498:AE498)</f>
        <v>0</v>
      </c>
      <c r="H498" s="102">
        <f>SUM(I498:AE498)</f>
        <v>0</v>
      </c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100"/>
      <c r="T498" s="100"/>
      <c r="U498" s="31"/>
      <c r="V498" s="31"/>
      <c r="W498" s="100"/>
      <c r="X498" s="100"/>
      <c r="Y498" s="31"/>
      <c r="Z498" s="31"/>
      <c r="AA498" s="100"/>
      <c r="AB498" s="100"/>
      <c r="AC498" s="100"/>
      <c r="AD498" s="31"/>
      <c r="AE498" s="31"/>
      <c r="AF498" s="28"/>
    </row>
    <row r="499" spans="2:32" x14ac:dyDescent="0.25">
      <c r="B499" s="82"/>
      <c r="C499" s="89"/>
      <c r="D499" s="89"/>
      <c r="E499" s="84"/>
      <c r="F499" s="91"/>
      <c r="G499" s="26">
        <f>COUNT(I499:AE499)</f>
        <v>0</v>
      </c>
      <c r="H499" s="102">
        <f>SUM(I499:AE499)</f>
        <v>0</v>
      </c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100"/>
      <c r="T499" s="100"/>
      <c r="U499" s="31"/>
      <c r="V499" s="31"/>
      <c r="W499" s="100"/>
      <c r="X499" s="100"/>
      <c r="Y499" s="31"/>
      <c r="Z499" s="31"/>
      <c r="AA499" s="100"/>
      <c r="AB499" s="100"/>
      <c r="AC499" s="100"/>
      <c r="AD499" s="31"/>
      <c r="AE499" s="31"/>
      <c r="AF499" s="28"/>
    </row>
    <row r="500" spans="2:32" x14ac:dyDescent="0.25">
      <c r="B500" s="82"/>
      <c r="C500" s="89"/>
      <c r="D500" s="89"/>
      <c r="E500" s="84"/>
      <c r="F500" s="91"/>
      <c r="G500" s="26">
        <f>COUNT(I500:AE500)</f>
        <v>0</v>
      </c>
      <c r="H500" s="102">
        <f>SUM(I500:AE500)</f>
        <v>0</v>
      </c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100"/>
      <c r="T500" s="100"/>
      <c r="U500" s="31"/>
      <c r="V500" s="31"/>
      <c r="W500" s="100"/>
      <c r="X500" s="100"/>
      <c r="Y500" s="31"/>
      <c r="Z500" s="31"/>
      <c r="AA500" s="100"/>
      <c r="AB500" s="100"/>
      <c r="AC500" s="100"/>
      <c r="AD500" s="31"/>
      <c r="AE500" s="31"/>
      <c r="AF500" s="28"/>
    </row>
    <row r="501" spans="2:32" x14ac:dyDescent="0.25">
      <c r="B501" s="82"/>
      <c r="C501" s="89"/>
      <c r="D501" s="89"/>
      <c r="E501" s="84"/>
      <c r="F501" s="91"/>
      <c r="G501" s="26">
        <f>COUNT(I501:AE501)</f>
        <v>0</v>
      </c>
      <c r="H501" s="102">
        <f>SUM(I501:AE501)</f>
        <v>0</v>
      </c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100"/>
      <c r="T501" s="100"/>
      <c r="U501" s="31"/>
      <c r="V501" s="31"/>
      <c r="W501" s="100"/>
      <c r="X501" s="100"/>
      <c r="Y501" s="31"/>
      <c r="Z501" s="31"/>
      <c r="AA501" s="100"/>
      <c r="AB501" s="100"/>
      <c r="AC501" s="100"/>
      <c r="AD501" s="31"/>
      <c r="AE501" s="31"/>
      <c r="AF501" s="28"/>
    </row>
    <row r="502" spans="2:32" x14ac:dyDescent="0.25">
      <c r="B502" s="82"/>
      <c r="C502" s="89"/>
      <c r="D502" s="89"/>
      <c r="E502" s="84"/>
      <c r="F502" s="91"/>
      <c r="G502" s="26">
        <f>COUNT(I502:AE502)</f>
        <v>0</v>
      </c>
      <c r="H502" s="102">
        <f>SUM(I502:AE502)</f>
        <v>0</v>
      </c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100"/>
      <c r="T502" s="100"/>
      <c r="U502" s="31"/>
      <c r="V502" s="31"/>
      <c r="W502" s="100"/>
      <c r="X502" s="100"/>
      <c r="Y502" s="31"/>
      <c r="Z502" s="31"/>
      <c r="AA502" s="100"/>
      <c r="AB502" s="100"/>
      <c r="AC502" s="100"/>
      <c r="AD502" s="31"/>
      <c r="AE502" s="31"/>
      <c r="AF502" s="28"/>
    </row>
    <row r="503" spans="2:32" x14ac:dyDescent="0.25">
      <c r="B503" s="82"/>
      <c r="C503" s="89"/>
      <c r="D503" s="89"/>
      <c r="E503" s="84"/>
      <c r="F503" s="91"/>
      <c r="G503" s="26">
        <f>COUNT(I503:AE503)</f>
        <v>0</v>
      </c>
      <c r="H503" s="102">
        <f>SUM(I503:AE503)</f>
        <v>0</v>
      </c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100"/>
      <c r="T503" s="100"/>
      <c r="U503" s="31"/>
      <c r="V503" s="31"/>
      <c r="W503" s="100"/>
      <c r="X503" s="100"/>
      <c r="Y503" s="31"/>
      <c r="Z503" s="31"/>
      <c r="AA503" s="100"/>
      <c r="AB503" s="100"/>
      <c r="AC503" s="100"/>
      <c r="AD503" s="31"/>
      <c r="AE503" s="31"/>
      <c r="AF503" s="28"/>
    </row>
    <row r="504" spans="2:32" x14ac:dyDescent="0.25">
      <c r="B504" s="82"/>
      <c r="C504" s="89"/>
      <c r="D504" s="89"/>
      <c r="E504" s="84"/>
      <c r="F504" s="91"/>
      <c r="G504" s="26">
        <f>COUNT(I504:AE504)</f>
        <v>0</v>
      </c>
      <c r="H504" s="102">
        <f>SUM(I504:AE504)</f>
        <v>0</v>
      </c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100"/>
      <c r="T504" s="100"/>
      <c r="U504" s="31"/>
      <c r="V504" s="31"/>
      <c r="W504" s="100"/>
      <c r="X504" s="100"/>
      <c r="Y504" s="31"/>
      <c r="Z504" s="31"/>
      <c r="AA504" s="100"/>
      <c r="AB504" s="100"/>
      <c r="AC504" s="100"/>
      <c r="AD504" s="31"/>
      <c r="AE504" s="31"/>
      <c r="AF504" s="28"/>
    </row>
    <row r="505" spans="2:32" x14ac:dyDescent="0.25">
      <c r="B505" s="82"/>
      <c r="C505" s="89"/>
      <c r="D505" s="89"/>
      <c r="E505" s="84"/>
      <c r="F505" s="91"/>
      <c r="G505" s="26">
        <f>COUNT(I505:AE505)</f>
        <v>0</v>
      </c>
      <c r="H505" s="102">
        <f>SUM(I505:AE505)</f>
        <v>0</v>
      </c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100"/>
      <c r="T505" s="100"/>
      <c r="U505" s="31"/>
      <c r="V505" s="31"/>
      <c r="W505" s="100"/>
      <c r="X505" s="100"/>
      <c r="Y505" s="31"/>
      <c r="Z505" s="31"/>
      <c r="AA505" s="100"/>
      <c r="AB505" s="100"/>
      <c r="AC505" s="100"/>
      <c r="AD505" s="31"/>
      <c r="AE505" s="31"/>
      <c r="AF505" s="28"/>
    </row>
    <row r="506" spans="2:32" x14ac:dyDescent="0.25">
      <c r="B506" s="82"/>
      <c r="C506" s="89"/>
      <c r="D506" s="89"/>
      <c r="E506" s="84"/>
      <c r="F506" s="91"/>
      <c r="G506" s="26">
        <f>COUNT(I506:AE506)</f>
        <v>0</v>
      </c>
      <c r="H506" s="102">
        <f>SUM(I506:AE506)</f>
        <v>0</v>
      </c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100"/>
      <c r="T506" s="100"/>
      <c r="U506" s="31"/>
      <c r="V506" s="31"/>
      <c r="W506" s="100"/>
      <c r="X506" s="100"/>
      <c r="Y506" s="31"/>
      <c r="Z506" s="31"/>
      <c r="AA506" s="100"/>
      <c r="AB506" s="100"/>
      <c r="AC506" s="100"/>
      <c r="AD506" s="31"/>
      <c r="AE506" s="31"/>
      <c r="AF506" s="28"/>
    </row>
    <row r="507" spans="2:32" x14ac:dyDescent="0.25">
      <c r="B507" s="82"/>
      <c r="C507" s="89"/>
      <c r="D507" s="89"/>
      <c r="E507" s="84"/>
      <c r="F507" s="91"/>
      <c r="G507" s="26">
        <f>COUNT(I507:AE507)</f>
        <v>0</v>
      </c>
      <c r="H507" s="102">
        <f>SUM(I507:AE507)</f>
        <v>0</v>
      </c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100"/>
      <c r="T507" s="100"/>
      <c r="U507" s="31"/>
      <c r="V507" s="31"/>
      <c r="W507" s="100"/>
      <c r="X507" s="100"/>
      <c r="Y507" s="31"/>
      <c r="Z507" s="31"/>
      <c r="AA507" s="100"/>
      <c r="AB507" s="100"/>
      <c r="AC507" s="100"/>
      <c r="AD507" s="31"/>
      <c r="AE507" s="31"/>
      <c r="AF507" s="28"/>
    </row>
    <row r="508" spans="2:32" x14ac:dyDescent="0.25">
      <c r="B508" s="82"/>
      <c r="C508" s="89"/>
      <c r="D508" s="89"/>
      <c r="E508" s="84"/>
      <c r="F508" s="91"/>
      <c r="G508" s="26">
        <f>COUNT(I508:AE508)</f>
        <v>0</v>
      </c>
      <c r="H508" s="102">
        <f>SUM(I508:AE508)</f>
        <v>0</v>
      </c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100"/>
      <c r="T508" s="100"/>
      <c r="U508" s="31"/>
      <c r="V508" s="31"/>
      <c r="W508" s="100"/>
      <c r="X508" s="100"/>
      <c r="Y508" s="31"/>
      <c r="Z508" s="31"/>
      <c r="AA508" s="100"/>
      <c r="AB508" s="100"/>
      <c r="AC508" s="100"/>
      <c r="AD508" s="31"/>
      <c r="AE508" s="31"/>
      <c r="AF508" s="28"/>
    </row>
    <row r="509" spans="2:32" x14ac:dyDescent="0.25">
      <c r="B509" s="82"/>
      <c r="C509" s="89"/>
      <c r="D509" s="89"/>
      <c r="E509" s="84"/>
      <c r="F509" s="91"/>
      <c r="G509" s="26">
        <f>COUNT(I509:AE509)</f>
        <v>0</v>
      </c>
      <c r="H509" s="102">
        <f>SUM(I509:AE509)</f>
        <v>0</v>
      </c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100"/>
      <c r="T509" s="100"/>
      <c r="U509" s="31"/>
      <c r="V509" s="31"/>
      <c r="W509" s="100"/>
      <c r="X509" s="100"/>
      <c r="Y509" s="31"/>
      <c r="Z509" s="31"/>
      <c r="AA509" s="100"/>
      <c r="AB509" s="100"/>
      <c r="AC509" s="100"/>
      <c r="AD509" s="31"/>
      <c r="AE509" s="31"/>
      <c r="AF509" s="28"/>
    </row>
    <row r="510" spans="2:32" x14ac:dyDescent="0.25">
      <c r="B510" s="82"/>
      <c r="C510" s="89"/>
      <c r="D510" s="89"/>
      <c r="E510" s="84"/>
      <c r="F510" s="91"/>
      <c r="G510" s="26">
        <f>COUNT(I510:AE510)</f>
        <v>0</v>
      </c>
      <c r="H510" s="102">
        <f>SUM(I510:AE510)</f>
        <v>0</v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100"/>
      <c r="T510" s="100"/>
      <c r="U510" s="31"/>
      <c r="V510" s="31"/>
      <c r="W510" s="100"/>
      <c r="X510" s="100"/>
      <c r="Y510" s="31"/>
      <c r="Z510" s="31"/>
      <c r="AA510" s="100"/>
      <c r="AB510" s="100"/>
      <c r="AC510" s="100"/>
      <c r="AD510" s="31"/>
      <c r="AE510" s="31"/>
      <c r="AF510" s="28"/>
    </row>
    <row r="511" spans="2:32" x14ac:dyDescent="0.25">
      <c r="B511" s="82"/>
      <c r="C511" s="89"/>
      <c r="D511" s="89"/>
      <c r="E511" s="84"/>
      <c r="F511" s="91"/>
      <c r="G511" s="26">
        <f>COUNT(I511:AE511)</f>
        <v>0</v>
      </c>
      <c r="H511" s="102">
        <f>SUM(I511:AE511)</f>
        <v>0</v>
      </c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100"/>
      <c r="T511" s="100"/>
      <c r="U511" s="31"/>
      <c r="V511" s="31"/>
      <c r="W511" s="100"/>
      <c r="X511" s="100"/>
      <c r="Y511" s="31"/>
      <c r="Z511" s="31"/>
      <c r="AA511" s="100"/>
      <c r="AB511" s="100"/>
      <c r="AC511" s="100"/>
      <c r="AD511" s="31"/>
      <c r="AE511" s="31"/>
      <c r="AF511" s="28"/>
    </row>
    <row r="512" spans="2:32" x14ac:dyDescent="0.25">
      <c r="B512" s="82"/>
      <c r="C512" s="89"/>
      <c r="D512" s="89"/>
      <c r="E512" s="84"/>
      <c r="F512" s="91"/>
      <c r="G512" s="26">
        <f>COUNT(I512:AE512)</f>
        <v>0</v>
      </c>
      <c r="H512" s="102">
        <f>SUM(I512:AE512)</f>
        <v>0</v>
      </c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100"/>
      <c r="T512" s="100"/>
      <c r="U512" s="31"/>
      <c r="V512" s="31"/>
      <c r="W512" s="100"/>
      <c r="X512" s="100"/>
      <c r="Y512" s="31"/>
      <c r="Z512" s="31"/>
      <c r="AA512" s="100"/>
      <c r="AB512" s="100"/>
      <c r="AC512" s="100"/>
      <c r="AD512" s="31"/>
      <c r="AE512" s="31"/>
      <c r="AF512" s="28"/>
    </row>
    <row r="513" spans="2:32" x14ac:dyDescent="0.25">
      <c r="B513" s="82"/>
      <c r="C513" s="89"/>
      <c r="D513" s="89"/>
      <c r="E513" s="84"/>
      <c r="F513" s="91"/>
      <c r="G513" s="26">
        <f>COUNT(I513:AE513)</f>
        <v>0</v>
      </c>
      <c r="H513" s="102">
        <f>SUM(I513:AE513)</f>
        <v>0</v>
      </c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100"/>
      <c r="T513" s="100"/>
      <c r="U513" s="31"/>
      <c r="V513" s="31"/>
      <c r="W513" s="100"/>
      <c r="X513" s="100"/>
      <c r="Y513" s="31"/>
      <c r="Z513" s="31"/>
      <c r="AA513" s="100"/>
      <c r="AB513" s="100"/>
      <c r="AC513" s="100"/>
      <c r="AD513" s="31"/>
      <c r="AE513" s="31"/>
      <c r="AF513" s="28"/>
    </row>
    <row r="514" spans="2:32" x14ac:dyDescent="0.25">
      <c r="B514" s="82"/>
      <c r="C514" s="89"/>
      <c r="D514" s="89"/>
      <c r="E514" s="84"/>
      <c r="F514" s="91"/>
      <c r="G514" s="26">
        <f>COUNT(I514:AE514)</f>
        <v>0</v>
      </c>
      <c r="H514" s="102">
        <f>SUM(I514:AE514)</f>
        <v>0</v>
      </c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100"/>
      <c r="T514" s="100"/>
      <c r="U514" s="31"/>
      <c r="V514" s="31"/>
      <c r="W514" s="100"/>
      <c r="X514" s="100"/>
      <c r="Y514" s="31"/>
      <c r="Z514" s="31"/>
      <c r="AA514" s="100"/>
      <c r="AB514" s="100"/>
      <c r="AC514" s="100"/>
      <c r="AD514" s="31"/>
      <c r="AE514" s="31"/>
      <c r="AF514" s="28"/>
    </row>
    <row r="515" spans="2:32" x14ac:dyDescent="0.25">
      <c r="B515" s="82"/>
      <c r="C515" s="89"/>
      <c r="D515" s="89"/>
      <c r="E515" s="84"/>
      <c r="F515" s="91"/>
      <c r="G515" s="26">
        <f>COUNT(I515:AE515)</f>
        <v>0</v>
      </c>
      <c r="H515" s="102">
        <f>SUM(I515:AE515)</f>
        <v>0</v>
      </c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100"/>
      <c r="T515" s="100"/>
      <c r="U515" s="31"/>
      <c r="V515" s="31"/>
      <c r="W515" s="100"/>
      <c r="X515" s="100"/>
      <c r="Y515" s="31"/>
      <c r="Z515" s="31"/>
      <c r="AA515" s="100"/>
      <c r="AB515" s="100"/>
      <c r="AC515" s="100"/>
      <c r="AD515" s="31"/>
      <c r="AE515" s="31"/>
      <c r="AF515" s="28"/>
    </row>
    <row r="516" spans="2:32" x14ac:dyDescent="0.25">
      <c r="B516" s="82"/>
      <c r="C516" s="89"/>
      <c r="D516" s="89"/>
      <c r="E516" s="84"/>
      <c r="F516" s="91"/>
      <c r="G516" s="26">
        <f>COUNT(I516:AE516)</f>
        <v>0</v>
      </c>
      <c r="H516" s="102">
        <f>SUM(I516:AE516)</f>
        <v>0</v>
      </c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100"/>
      <c r="T516" s="100"/>
      <c r="U516" s="31"/>
      <c r="V516" s="31"/>
      <c r="W516" s="100"/>
      <c r="X516" s="100"/>
      <c r="Y516" s="31"/>
      <c r="Z516" s="31"/>
      <c r="AA516" s="100"/>
      <c r="AB516" s="100"/>
      <c r="AC516" s="100"/>
      <c r="AD516" s="31"/>
      <c r="AE516" s="31"/>
      <c r="AF516" s="28"/>
    </row>
    <row r="517" spans="2:32" x14ac:dyDescent="0.25">
      <c r="B517" s="82"/>
      <c r="C517" s="89"/>
      <c r="D517" s="89"/>
      <c r="E517" s="84"/>
      <c r="F517" s="91"/>
      <c r="G517" s="26">
        <f>COUNT(I517:AE517)</f>
        <v>0</v>
      </c>
      <c r="H517" s="102">
        <f>SUM(I517:AE517)</f>
        <v>0</v>
      </c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100"/>
      <c r="T517" s="100"/>
      <c r="U517" s="31"/>
      <c r="V517" s="31"/>
      <c r="W517" s="100"/>
      <c r="X517" s="100"/>
      <c r="Y517" s="31"/>
      <c r="Z517" s="31"/>
      <c r="AA517" s="100"/>
      <c r="AB517" s="100"/>
      <c r="AC517" s="100"/>
      <c r="AD517" s="31"/>
      <c r="AE517" s="31"/>
      <c r="AF517" s="28"/>
    </row>
    <row r="518" spans="2:32" x14ac:dyDescent="0.25">
      <c r="B518" s="82"/>
      <c r="C518" s="89"/>
      <c r="D518" s="89"/>
      <c r="E518" s="84"/>
      <c r="F518" s="91"/>
      <c r="G518" s="26">
        <f>COUNT(I518:AE518)</f>
        <v>0</v>
      </c>
      <c r="H518" s="102">
        <f>SUM(I518:AE518)</f>
        <v>0</v>
      </c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100"/>
      <c r="T518" s="100"/>
      <c r="U518" s="31"/>
      <c r="V518" s="31"/>
      <c r="W518" s="100"/>
      <c r="X518" s="100"/>
      <c r="Y518" s="31"/>
      <c r="Z518" s="31"/>
      <c r="AA518" s="100"/>
      <c r="AB518" s="100"/>
      <c r="AC518" s="100"/>
      <c r="AD518" s="31"/>
      <c r="AE518" s="31"/>
      <c r="AF518" s="28"/>
    </row>
    <row r="519" spans="2:32" x14ac:dyDescent="0.25">
      <c r="B519" s="82"/>
      <c r="C519" s="89"/>
      <c r="D519" s="89"/>
      <c r="E519" s="84"/>
      <c r="F519" s="91"/>
      <c r="G519" s="26">
        <f>COUNT(I519:AE519)</f>
        <v>0</v>
      </c>
      <c r="H519" s="102">
        <f>SUM(I519:AE519)</f>
        <v>0</v>
      </c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100"/>
      <c r="T519" s="100"/>
      <c r="U519" s="31"/>
      <c r="V519" s="31"/>
      <c r="W519" s="100"/>
      <c r="X519" s="100"/>
      <c r="Y519" s="31"/>
      <c r="Z519" s="31"/>
      <c r="AA519" s="100"/>
      <c r="AB519" s="100"/>
      <c r="AC519" s="100"/>
      <c r="AD519" s="31"/>
      <c r="AE519" s="31"/>
      <c r="AF519" s="28"/>
    </row>
    <row r="520" spans="2:32" x14ac:dyDescent="0.25">
      <c r="B520" s="82"/>
      <c r="C520" s="89"/>
      <c r="D520" s="89"/>
      <c r="E520" s="84"/>
      <c r="F520" s="91"/>
      <c r="G520" s="26">
        <f>COUNT(I520:AE520)</f>
        <v>0</v>
      </c>
      <c r="H520" s="102">
        <f>SUM(I520:AE520)</f>
        <v>0</v>
      </c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100"/>
      <c r="T520" s="100"/>
      <c r="U520" s="31"/>
      <c r="V520" s="31"/>
      <c r="W520" s="100"/>
      <c r="X520" s="100"/>
      <c r="Y520" s="31"/>
      <c r="Z520" s="31"/>
      <c r="AA520" s="100"/>
      <c r="AB520" s="100"/>
      <c r="AC520" s="100"/>
      <c r="AD520" s="31"/>
      <c r="AE520" s="31"/>
      <c r="AF520" s="28"/>
    </row>
    <row r="521" spans="2:32" x14ac:dyDescent="0.25">
      <c r="B521" s="82"/>
      <c r="C521" s="89"/>
      <c r="D521" s="89"/>
      <c r="E521" s="84"/>
      <c r="F521" s="91"/>
      <c r="G521" s="26">
        <f>COUNT(I521:AE521)</f>
        <v>0</v>
      </c>
      <c r="H521" s="102">
        <f>SUM(I521:AE521)</f>
        <v>0</v>
      </c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100"/>
      <c r="T521" s="100"/>
      <c r="U521" s="31"/>
      <c r="V521" s="31"/>
      <c r="W521" s="100"/>
      <c r="X521" s="100"/>
      <c r="Y521" s="31"/>
      <c r="Z521" s="31"/>
      <c r="AA521" s="100"/>
      <c r="AB521" s="100"/>
      <c r="AC521" s="100"/>
      <c r="AD521" s="31"/>
      <c r="AE521" s="31"/>
      <c r="AF521" s="28"/>
    </row>
    <row r="522" spans="2:32" x14ac:dyDescent="0.25">
      <c r="B522" s="82"/>
      <c r="C522" s="89"/>
      <c r="D522" s="89"/>
      <c r="E522" s="84"/>
      <c r="F522" s="91"/>
      <c r="G522" s="26">
        <f>COUNT(I522:AE522)</f>
        <v>0</v>
      </c>
      <c r="H522" s="102">
        <f>SUM(I522:AE522)</f>
        <v>0</v>
      </c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100"/>
      <c r="T522" s="100"/>
      <c r="U522" s="31"/>
      <c r="V522" s="31"/>
      <c r="W522" s="100"/>
      <c r="X522" s="100"/>
      <c r="Y522" s="31"/>
      <c r="Z522" s="31"/>
      <c r="AA522" s="100"/>
      <c r="AB522" s="100"/>
      <c r="AC522" s="100"/>
      <c r="AD522" s="31"/>
      <c r="AE522" s="31"/>
      <c r="AF522" s="28"/>
    </row>
    <row r="523" spans="2:32" x14ac:dyDescent="0.25">
      <c r="B523" s="82"/>
      <c r="C523" s="89"/>
      <c r="D523" s="89"/>
      <c r="E523" s="84"/>
      <c r="F523" s="91"/>
      <c r="G523" s="26">
        <f>COUNT(I523:AE523)</f>
        <v>0</v>
      </c>
      <c r="H523" s="102">
        <f>SUM(I523:AE523)</f>
        <v>0</v>
      </c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100"/>
      <c r="T523" s="100"/>
      <c r="U523" s="31"/>
      <c r="V523" s="31"/>
      <c r="W523" s="100"/>
      <c r="X523" s="100"/>
      <c r="Y523" s="31"/>
      <c r="Z523" s="31"/>
      <c r="AA523" s="100"/>
      <c r="AB523" s="100"/>
      <c r="AC523" s="100"/>
      <c r="AD523" s="31"/>
      <c r="AE523" s="31"/>
      <c r="AF523" s="28"/>
    </row>
    <row r="524" spans="2:32" x14ac:dyDescent="0.25">
      <c r="B524" s="82"/>
      <c r="C524" s="89"/>
      <c r="D524" s="89"/>
      <c r="E524" s="84"/>
      <c r="F524" s="91"/>
      <c r="G524" s="26">
        <f>COUNT(I524:AE524)</f>
        <v>0</v>
      </c>
      <c r="H524" s="102">
        <f>SUM(I524:AE524)</f>
        <v>0</v>
      </c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100"/>
      <c r="T524" s="100"/>
      <c r="U524" s="31"/>
      <c r="V524" s="31"/>
      <c r="W524" s="100"/>
      <c r="X524" s="100"/>
      <c r="Y524" s="31"/>
      <c r="Z524" s="31"/>
      <c r="AA524" s="100"/>
      <c r="AB524" s="100"/>
      <c r="AC524" s="100"/>
      <c r="AD524" s="31"/>
      <c r="AE524" s="31"/>
      <c r="AF524" s="28"/>
    </row>
    <row r="525" spans="2:32" x14ac:dyDescent="0.25">
      <c r="B525" s="82"/>
      <c r="C525" s="89"/>
      <c r="D525" s="89"/>
      <c r="E525" s="84"/>
      <c r="F525" s="91"/>
      <c r="G525" s="26">
        <f>COUNT(I525:AE525)</f>
        <v>0</v>
      </c>
      <c r="H525" s="102">
        <f>SUM(I525:AE525)</f>
        <v>0</v>
      </c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100"/>
      <c r="T525" s="100"/>
      <c r="U525" s="31"/>
      <c r="V525" s="31"/>
      <c r="W525" s="100"/>
      <c r="X525" s="100"/>
      <c r="Y525" s="31"/>
      <c r="Z525" s="31"/>
      <c r="AA525" s="100"/>
      <c r="AB525" s="100"/>
      <c r="AC525" s="100"/>
      <c r="AD525" s="31"/>
      <c r="AE525" s="31"/>
      <c r="AF525" s="28"/>
    </row>
    <row r="526" spans="2:32" x14ac:dyDescent="0.25">
      <c r="B526" s="82"/>
      <c r="C526" s="89"/>
      <c r="D526" s="89"/>
      <c r="E526" s="84"/>
      <c r="F526" s="91"/>
      <c r="G526" s="26">
        <f>COUNT(I526:AE526)</f>
        <v>0</v>
      </c>
      <c r="H526" s="102">
        <f>SUM(I526:AE526)</f>
        <v>0</v>
      </c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100"/>
      <c r="T526" s="100"/>
      <c r="U526" s="31"/>
      <c r="V526" s="31"/>
      <c r="W526" s="100"/>
      <c r="X526" s="100"/>
      <c r="Y526" s="31"/>
      <c r="Z526" s="31"/>
      <c r="AA526" s="100"/>
      <c r="AB526" s="100"/>
      <c r="AC526" s="100"/>
      <c r="AD526" s="31"/>
      <c r="AE526" s="31"/>
      <c r="AF526" s="28"/>
    </row>
    <row r="527" spans="2:32" x14ac:dyDescent="0.25">
      <c r="B527" s="82"/>
      <c r="C527" s="89"/>
      <c r="D527" s="89"/>
      <c r="E527" s="84"/>
      <c r="F527" s="91"/>
      <c r="G527" s="26">
        <f>COUNT(I527:AE527)</f>
        <v>0</v>
      </c>
      <c r="H527" s="102">
        <f>SUM(I527:AE527)</f>
        <v>0</v>
      </c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100"/>
      <c r="T527" s="100"/>
      <c r="U527" s="31"/>
      <c r="V527" s="31"/>
      <c r="W527" s="100"/>
      <c r="X527" s="100"/>
      <c r="Y527" s="31"/>
      <c r="Z527" s="31"/>
      <c r="AA527" s="100"/>
      <c r="AB527" s="100"/>
      <c r="AC527" s="100"/>
      <c r="AD527" s="31"/>
      <c r="AE527" s="31"/>
      <c r="AF527" s="28"/>
    </row>
    <row r="528" spans="2:32" x14ac:dyDescent="0.25">
      <c r="B528" s="82"/>
      <c r="C528" s="89"/>
      <c r="D528" s="89"/>
      <c r="E528" s="84"/>
      <c r="F528" s="91"/>
      <c r="G528" s="26">
        <f>COUNT(I528:AE528)</f>
        <v>0</v>
      </c>
      <c r="H528" s="102">
        <f>SUM(I528:AE528)</f>
        <v>0</v>
      </c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100"/>
      <c r="T528" s="100"/>
      <c r="U528" s="31"/>
      <c r="V528" s="31"/>
      <c r="W528" s="100"/>
      <c r="X528" s="100"/>
      <c r="Y528" s="31"/>
      <c r="Z528" s="31"/>
      <c r="AA528" s="100"/>
      <c r="AB528" s="100"/>
      <c r="AC528" s="100"/>
      <c r="AD528" s="31"/>
      <c r="AE528" s="31"/>
      <c r="AF528" s="28"/>
    </row>
    <row r="529" spans="2:32" x14ac:dyDescent="0.25">
      <c r="B529" s="82"/>
      <c r="C529" s="89"/>
      <c r="D529" s="89"/>
      <c r="E529" s="84"/>
      <c r="F529" s="91"/>
      <c r="G529" s="26">
        <f>COUNT(I529:AE529)</f>
        <v>0</v>
      </c>
      <c r="H529" s="102">
        <f>SUM(I529:AE529)</f>
        <v>0</v>
      </c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100"/>
      <c r="T529" s="100"/>
      <c r="U529" s="31"/>
      <c r="V529" s="31"/>
      <c r="W529" s="100"/>
      <c r="X529" s="100"/>
      <c r="Y529" s="31"/>
      <c r="Z529" s="31"/>
      <c r="AA529" s="100"/>
      <c r="AB529" s="100"/>
      <c r="AC529" s="100"/>
      <c r="AD529" s="31"/>
      <c r="AE529" s="31"/>
      <c r="AF529" s="28"/>
    </row>
    <row r="530" spans="2:32" x14ac:dyDescent="0.25">
      <c r="B530" s="82"/>
      <c r="C530" s="89"/>
      <c r="D530" s="89"/>
      <c r="E530" s="84"/>
      <c r="F530" s="91"/>
      <c r="G530" s="26">
        <f>COUNT(I530:AE530)</f>
        <v>0</v>
      </c>
      <c r="H530" s="102">
        <f>SUM(I530:AE530)</f>
        <v>0</v>
      </c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100"/>
      <c r="T530" s="100"/>
      <c r="U530" s="31"/>
      <c r="V530" s="31"/>
      <c r="W530" s="100"/>
      <c r="X530" s="100"/>
      <c r="Y530" s="31"/>
      <c r="Z530" s="31"/>
      <c r="AA530" s="100"/>
      <c r="AB530" s="100"/>
      <c r="AC530" s="100"/>
      <c r="AD530" s="31"/>
      <c r="AE530" s="31"/>
      <c r="AF530" s="28"/>
    </row>
    <row r="531" spans="2:32" x14ac:dyDescent="0.25">
      <c r="B531" s="82"/>
      <c r="C531" s="89"/>
      <c r="D531" s="89"/>
      <c r="E531" s="84"/>
      <c r="F531" s="91"/>
      <c r="G531" s="26">
        <f>COUNT(I531:AE531)</f>
        <v>0</v>
      </c>
      <c r="H531" s="102">
        <f>SUM(I531:AE531)</f>
        <v>0</v>
      </c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100"/>
      <c r="T531" s="100"/>
      <c r="U531" s="31"/>
      <c r="V531" s="31"/>
      <c r="W531" s="100"/>
      <c r="X531" s="100"/>
      <c r="Y531" s="31"/>
      <c r="Z531" s="31"/>
      <c r="AA531" s="100"/>
      <c r="AB531" s="100"/>
      <c r="AC531" s="100"/>
      <c r="AD531" s="31"/>
      <c r="AE531" s="31"/>
      <c r="AF531" s="28"/>
    </row>
    <row r="532" spans="2:32" x14ac:dyDescent="0.25">
      <c r="B532" s="82"/>
      <c r="C532" s="89"/>
      <c r="D532" s="89"/>
      <c r="E532" s="84"/>
      <c r="F532" s="91"/>
      <c r="G532" s="26">
        <f>COUNT(I532:AE532)</f>
        <v>0</v>
      </c>
      <c r="H532" s="102">
        <f>SUM(I532:AE532)</f>
        <v>0</v>
      </c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100"/>
      <c r="T532" s="100"/>
      <c r="U532" s="31"/>
      <c r="V532" s="31"/>
      <c r="W532" s="100"/>
      <c r="X532" s="100"/>
      <c r="Y532" s="31"/>
      <c r="Z532" s="31"/>
      <c r="AA532" s="100"/>
      <c r="AB532" s="100"/>
      <c r="AC532" s="100"/>
      <c r="AD532" s="31"/>
      <c r="AE532" s="31"/>
      <c r="AF532" s="28"/>
    </row>
    <row r="533" spans="2:32" x14ac:dyDescent="0.25">
      <c r="B533" s="82"/>
      <c r="C533" s="89"/>
      <c r="D533" s="89"/>
      <c r="E533" s="84"/>
      <c r="F533" s="91"/>
      <c r="G533" s="26">
        <f>COUNT(I533:AE533)</f>
        <v>0</v>
      </c>
      <c r="H533" s="102">
        <f>SUM(I533:AE533)</f>
        <v>0</v>
      </c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100"/>
      <c r="T533" s="100"/>
      <c r="U533" s="31"/>
      <c r="V533" s="31"/>
      <c r="W533" s="100"/>
      <c r="X533" s="100"/>
      <c r="Y533" s="31"/>
      <c r="Z533" s="31"/>
      <c r="AA533" s="100"/>
      <c r="AB533" s="100"/>
      <c r="AC533" s="100"/>
      <c r="AD533" s="31"/>
      <c r="AE533" s="31"/>
      <c r="AF533" s="28"/>
    </row>
    <row r="534" spans="2:32" x14ac:dyDescent="0.25">
      <c r="B534" s="82"/>
      <c r="C534" s="89"/>
      <c r="D534" s="89"/>
      <c r="E534" s="84"/>
      <c r="F534" s="91"/>
      <c r="G534" s="26">
        <f>COUNT(I534:AE534)</f>
        <v>0</v>
      </c>
      <c r="H534" s="102">
        <f>SUM(I534:AE534)</f>
        <v>0</v>
      </c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100"/>
      <c r="T534" s="100"/>
      <c r="U534" s="31"/>
      <c r="V534" s="31"/>
      <c r="W534" s="100"/>
      <c r="X534" s="100"/>
      <c r="Y534" s="31"/>
      <c r="Z534" s="31"/>
      <c r="AA534" s="100"/>
      <c r="AB534" s="100"/>
      <c r="AC534" s="100"/>
      <c r="AD534" s="31"/>
      <c r="AE534" s="31"/>
      <c r="AF534" s="28"/>
    </row>
    <row r="535" spans="2:32" x14ac:dyDescent="0.25">
      <c r="B535" s="82"/>
      <c r="C535" s="89"/>
      <c r="D535" s="89"/>
      <c r="E535" s="84"/>
      <c r="F535" s="91"/>
      <c r="G535" s="26">
        <f>COUNT(I535:AE535)</f>
        <v>0</v>
      </c>
      <c r="H535" s="102">
        <f>SUM(I535:AE535)</f>
        <v>0</v>
      </c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100"/>
      <c r="T535" s="100"/>
      <c r="U535" s="31"/>
      <c r="V535" s="31"/>
      <c r="W535" s="100"/>
      <c r="X535" s="100"/>
      <c r="Y535" s="31"/>
      <c r="Z535" s="31"/>
      <c r="AA535" s="100"/>
      <c r="AB535" s="100"/>
      <c r="AC535" s="100"/>
      <c r="AD535" s="31"/>
      <c r="AE535" s="31"/>
      <c r="AF535" s="28"/>
    </row>
    <row r="536" spans="2:32" x14ac:dyDescent="0.25">
      <c r="B536" s="82"/>
      <c r="C536" s="89"/>
      <c r="D536" s="89"/>
      <c r="E536" s="84"/>
      <c r="F536" s="91"/>
      <c r="G536" s="26">
        <f>COUNT(I536:AE536)</f>
        <v>0</v>
      </c>
      <c r="H536" s="102">
        <f>SUM(I536:AE536)</f>
        <v>0</v>
      </c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100"/>
      <c r="T536" s="100"/>
      <c r="U536" s="31"/>
      <c r="V536" s="31"/>
      <c r="W536" s="100"/>
      <c r="X536" s="100"/>
      <c r="Y536" s="31"/>
      <c r="Z536" s="31"/>
      <c r="AA536" s="100"/>
      <c r="AB536" s="100"/>
      <c r="AC536" s="100"/>
      <c r="AD536" s="31"/>
      <c r="AE536" s="31"/>
      <c r="AF536" s="28"/>
    </row>
    <row r="537" spans="2:32" x14ac:dyDescent="0.25">
      <c r="B537" s="82"/>
      <c r="C537" s="89"/>
      <c r="D537" s="89"/>
      <c r="E537" s="84"/>
      <c r="F537" s="91"/>
      <c r="G537" s="26">
        <f>COUNT(I537:AE537)</f>
        <v>0</v>
      </c>
      <c r="H537" s="102">
        <f>SUM(I537:AE537)</f>
        <v>0</v>
      </c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100"/>
      <c r="T537" s="100"/>
      <c r="U537" s="31"/>
      <c r="V537" s="31"/>
      <c r="W537" s="100"/>
      <c r="X537" s="100"/>
      <c r="Y537" s="31"/>
      <c r="Z537" s="31"/>
      <c r="AA537" s="100"/>
      <c r="AB537" s="100"/>
      <c r="AC537" s="100"/>
      <c r="AD537" s="31"/>
      <c r="AE537" s="31"/>
      <c r="AF537" s="28"/>
    </row>
    <row r="538" spans="2:32" x14ac:dyDescent="0.25">
      <c r="B538" s="82"/>
      <c r="C538" s="89"/>
      <c r="D538" s="89"/>
      <c r="E538" s="84"/>
      <c r="F538" s="91"/>
      <c r="G538" s="26">
        <f>COUNT(I538:AE538)</f>
        <v>0</v>
      </c>
      <c r="H538" s="102">
        <f>SUM(I538:AE538)</f>
        <v>0</v>
      </c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100"/>
      <c r="T538" s="100"/>
      <c r="U538" s="31"/>
      <c r="V538" s="31"/>
      <c r="W538" s="100"/>
      <c r="X538" s="100"/>
      <c r="Y538" s="31"/>
      <c r="Z538" s="31"/>
      <c r="AA538" s="100"/>
      <c r="AB538" s="100"/>
      <c r="AC538" s="100"/>
      <c r="AD538" s="31"/>
      <c r="AE538" s="31"/>
      <c r="AF538" s="28"/>
    </row>
    <row r="539" spans="2:32" x14ac:dyDescent="0.25">
      <c r="B539" s="82"/>
      <c r="C539" s="89"/>
      <c r="D539" s="89"/>
      <c r="E539" s="84"/>
      <c r="F539" s="91"/>
      <c r="G539" s="26">
        <f>COUNT(I539:AE539)</f>
        <v>0</v>
      </c>
      <c r="H539" s="102">
        <f>SUM(I539:AE539)</f>
        <v>0</v>
      </c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100"/>
      <c r="T539" s="100"/>
      <c r="U539" s="31"/>
      <c r="V539" s="31"/>
      <c r="W539" s="100"/>
      <c r="X539" s="100"/>
      <c r="Y539" s="31"/>
      <c r="Z539" s="31"/>
      <c r="AA539" s="100"/>
      <c r="AB539" s="100"/>
      <c r="AC539" s="100"/>
      <c r="AD539" s="31"/>
      <c r="AE539" s="31"/>
      <c r="AF539" s="28"/>
    </row>
    <row r="540" spans="2:32" x14ac:dyDescent="0.25">
      <c r="B540" s="82"/>
      <c r="C540" s="89"/>
      <c r="D540" s="89"/>
      <c r="E540" s="84"/>
      <c r="F540" s="91"/>
      <c r="G540" s="26">
        <f>COUNT(I540:AE540)</f>
        <v>0</v>
      </c>
      <c r="H540" s="102">
        <f>SUM(I540:AE540)</f>
        <v>0</v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100"/>
      <c r="T540" s="100"/>
      <c r="U540" s="31"/>
      <c r="V540" s="31"/>
      <c r="W540" s="100"/>
      <c r="X540" s="100"/>
      <c r="Y540" s="31"/>
      <c r="Z540" s="31"/>
      <c r="AA540" s="100"/>
      <c r="AB540" s="100"/>
      <c r="AC540" s="100"/>
      <c r="AD540" s="31"/>
      <c r="AE540" s="31"/>
      <c r="AF540" s="28"/>
    </row>
    <row r="541" spans="2:32" x14ac:dyDescent="0.25">
      <c r="B541" s="82"/>
      <c r="C541" s="89"/>
      <c r="D541" s="89"/>
      <c r="E541" s="84"/>
      <c r="F541" s="91"/>
      <c r="G541" s="26">
        <f>COUNT(I541:AE541)</f>
        <v>0</v>
      </c>
      <c r="H541" s="102">
        <f>SUM(I541:AE541)</f>
        <v>0</v>
      </c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100"/>
      <c r="T541" s="100"/>
      <c r="U541" s="31"/>
      <c r="V541" s="31"/>
      <c r="W541" s="100"/>
      <c r="X541" s="100"/>
      <c r="Y541" s="31"/>
      <c r="Z541" s="31"/>
      <c r="AA541" s="100"/>
      <c r="AB541" s="100"/>
      <c r="AC541" s="100"/>
      <c r="AD541" s="31"/>
      <c r="AE541" s="31"/>
      <c r="AF541" s="28"/>
    </row>
    <row r="542" spans="2:32" x14ac:dyDescent="0.25">
      <c r="B542" s="82"/>
      <c r="C542" s="89"/>
      <c r="D542" s="89"/>
      <c r="E542" s="84"/>
      <c r="F542" s="91"/>
      <c r="G542" s="26">
        <f>COUNT(I542:AE542)</f>
        <v>0</v>
      </c>
      <c r="H542" s="102">
        <f>SUM(I542:AE542)</f>
        <v>0</v>
      </c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100"/>
      <c r="T542" s="100"/>
      <c r="U542" s="31"/>
      <c r="V542" s="31"/>
      <c r="W542" s="100"/>
      <c r="X542" s="100"/>
      <c r="Y542" s="31"/>
      <c r="Z542" s="31"/>
      <c r="AA542" s="100"/>
      <c r="AB542" s="100"/>
      <c r="AC542" s="100"/>
      <c r="AD542" s="31"/>
      <c r="AE542" s="31"/>
      <c r="AF542" s="28"/>
    </row>
    <row r="543" spans="2:32" x14ac:dyDescent="0.25">
      <c r="B543" s="82"/>
      <c r="C543" s="89"/>
      <c r="D543" s="89"/>
      <c r="E543" s="84"/>
      <c r="F543" s="91"/>
      <c r="G543" s="26">
        <f>COUNT(I543:AE543)</f>
        <v>0</v>
      </c>
      <c r="H543" s="102">
        <f>SUM(I543:AE543)</f>
        <v>0</v>
      </c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100"/>
      <c r="T543" s="100"/>
      <c r="U543" s="31"/>
      <c r="V543" s="31"/>
      <c r="W543" s="100"/>
      <c r="X543" s="100"/>
      <c r="Y543" s="31"/>
      <c r="Z543" s="31"/>
      <c r="AA543" s="100"/>
      <c r="AB543" s="100"/>
      <c r="AC543" s="100"/>
      <c r="AD543" s="31"/>
      <c r="AE543" s="31"/>
      <c r="AF543" s="28"/>
    </row>
    <row r="544" spans="2:32" x14ac:dyDescent="0.25">
      <c r="B544" s="82"/>
      <c r="C544" s="89"/>
      <c r="D544" s="89"/>
      <c r="E544" s="84"/>
      <c r="F544" s="91"/>
      <c r="G544" s="26">
        <f>COUNT(I544:AE544)</f>
        <v>0</v>
      </c>
      <c r="H544" s="102">
        <f>SUM(I544:AE544)</f>
        <v>0</v>
      </c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100"/>
      <c r="T544" s="100"/>
      <c r="U544" s="31"/>
      <c r="V544" s="31"/>
      <c r="W544" s="100"/>
      <c r="X544" s="100"/>
      <c r="Y544" s="31"/>
      <c r="Z544" s="31"/>
      <c r="AA544" s="100"/>
      <c r="AB544" s="100"/>
      <c r="AC544" s="100"/>
      <c r="AD544" s="31"/>
      <c r="AE544" s="31"/>
      <c r="AF544" s="28"/>
    </row>
    <row r="545" spans="2:32" x14ac:dyDescent="0.25">
      <c r="B545" s="82"/>
      <c r="C545" s="89"/>
      <c r="D545" s="89"/>
      <c r="E545" s="84"/>
      <c r="F545" s="91"/>
      <c r="G545" s="26">
        <f>COUNT(I545:AE545)</f>
        <v>0</v>
      </c>
      <c r="H545" s="102">
        <f>SUM(I545:AE545)</f>
        <v>0</v>
      </c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100"/>
      <c r="T545" s="100"/>
      <c r="U545" s="31"/>
      <c r="V545" s="31"/>
      <c r="W545" s="100"/>
      <c r="X545" s="100"/>
      <c r="Y545" s="31"/>
      <c r="Z545" s="31"/>
      <c r="AA545" s="100"/>
      <c r="AB545" s="100"/>
      <c r="AC545" s="100"/>
      <c r="AD545" s="31"/>
      <c r="AE545" s="31"/>
      <c r="AF545" s="28"/>
    </row>
    <row r="546" spans="2:32" x14ac:dyDescent="0.25">
      <c r="B546" s="82"/>
      <c r="C546" s="89"/>
      <c r="D546" s="89"/>
      <c r="E546" s="84"/>
      <c r="F546" s="91"/>
      <c r="G546" s="26">
        <f>COUNT(I546:AE546)</f>
        <v>0</v>
      </c>
      <c r="H546" s="102">
        <f>SUM(I546:AE546)</f>
        <v>0</v>
      </c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100"/>
      <c r="T546" s="100"/>
      <c r="U546" s="31"/>
      <c r="V546" s="31"/>
      <c r="W546" s="100"/>
      <c r="X546" s="100"/>
      <c r="Y546" s="31"/>
      <c r="Z546" s="31"/>
      <c r="AA546" s="100"/>
      <c r="AB546" s="100"/>
      <c r="AC546" s="100"/>
      <c r="AD546" s="31"/>
      <c r="AE546" s="31"/>
      <c r="AF546" s="28"/>
    </row>
    <row r="547" spans="2:32" x14ac:dyDescent="0.25">
      <c r="B547" s="82"/>
      <c r="C547" s="89"/>
      <c r="D547" s="89"/>
      <c r="E547" s="84"/>
      <c r="F547" s="91"/>
      <c r="G547" s="26">
        <f>COUNT(I547:AE547)</f>
        <v>0</v>
      </c>
      <c r="H547" s="102">
        <f>SUM(I547:AE547)</f>
        <v>0</v>
      </c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100"/>
      <c r="T547" s="100"/>
      <c r="U547" s="31"/>
      <c r="V547" s="31"/>
      <c r="W547" s="100"/>
      <c r="X547" s="100"/>
      <c r="Y547" s="31"/>
      <c r="Z547" s="31"/>
      <c r="AA547" s="100"/>
      <c r="AB547" s="100"/>
      <c r="AC547" s="100"/>
      <c r="AD547" s="31"/>
      <c r="AE547" s="31"/>
      <c r="AF547" s="28"/>
    </row>
    <row r="548" spans="2:32" x14ac:dyDescent="0.25">
      <c r="B548" s="82"/>
      <c r="C548" s="89"/>
      <c r="D548" s="89"/>
      <c r="E548" s="84"/>
      <c r="F548" s="91"/>
      <c r="G548" s="26">
        <f>COUNT(I548:AE548)</f>
        <v>0</v>
      </c>
      <c r="H548" s="102">
        <f>SUM(I548:AE548)</f>
        <v>0</v>
      </c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100"/>
      <c r="T548" s="100"/>
      <c r="U548" s="31"/>
      <c r="V548" s="31"/>
      <c r="W548" s="100"/>
      <c r="X548" s="100"/>
      <c r="Y548" s="31"/>
      <c r="Z548" s="31"/>
      <c r="AA548" s="100"/>
      <c r="AB548" s="100"/>
      <c r="AC548" s="100"/>
      <c r="AD548" s="31"/>
      <c r="AE548" s="31"/>
      <c r="AF548" s="28"/>
    </row>
    <row r="549" spans="2:32" x14ac:dyDescent="0.25">
      <c r="B549" s="82"/>
      <c r="C549" s="89"/>
      <c r="D549" s="89"/>
      <c r="E549" s="84"/>
      <c r="F549" s="91"/>
      <c r="G549" s="26">
        <f>COUNT(I549:AE549)</f>
        <v>0</v>
      </c>
      <c r="H549" s="102">
        <f>SUM(I549:AE549)</f>
        <v>0</v>
      </c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100"/>
      <c r="T549" s="100"/>
      <c r="U549" s="31"/>
      <c r="V549" s="31"/>
      <c r="W549" s="100"/>
      <c r="X549" s="100"/>
      <c r="Y549" s="31"/>
      <c r="Z549" s="31"/>
      <c r="AA549" s="100"/>
      <c r="AB549" s="100"/>
      <c r="AC549" s="100"/>
      <c r="AD549" s="31"/>
      <c r="AE549" s="31"/>
      <c r="AF549" s="28"/>
    </row>
    <row r="550" spans="2:32" x14ac:dyDescent="0.25">
      <c r="B550" s="82"/>
      <c r="C550" s="89"/>
      <c r="D550" s="89"/>
      <c r="E550" s="84"/>
      <c r="F550" s="91"/>
      <c r="G550" s="26">
        <f>COUNT(I550:AE550)</f>
        <v>0</v>
      </c>
      <c r="H550" s="102">
        <f>SUM(I550:AE550)</f>
        <v>0</v>
      </c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100"/>
      <c r="T550" s="100"/>
      <c r="U550" s="31"/>
      <c r="V550" s="31"/>
      <c r="W550" s="100"/>
      <c r="X550" s="100"/>
      <c r="Y550" s="31"/>
      <c r="Z550" s="31"/>
      <c r="AA550" s="100"/>
      <c r="AB550" s="100"/>
      <c r="AC550" s="100"/>
      <c r="AD550" s="31"/>
      <c r="AE550" s="31"/>
      <c r="AF550" s="28"/>
    </row>
    <row r="551" spans="2:32" x14ac:dyDescent="0.25">
      <c r="B551" s="82"/>
      <c r="C551" s="89"/>
      <c r="D551" s="89"/>
      <c r="E551" s="84"/>
      <c r="F551" s="91"/>
      <c r="G551" s="26">
        <f>COUNT(I551:AE551)</f>
        <v>0</v>
      </c>
      <c r="H551" s="102">
        <f>SUM(I551:AE551)</f>
        <v>0</v>
      </c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100"/>
      <c r="T551" s="100"/>
      <c r="U551" s="31"/>
      <c r="V551" s="31"/>
      <c r="W551" s="100"/>
      <c r="X551" s="100"/>
      <c r="Y551" s="31"/>
      <c r="Z551" s="31"/>
      <c r="AA551" s="100"/>
      <c r="AB551" s="100"/>
      <c r="AC551" s="100"/>
      <c r="AD551" s="31"/>
      <c r="AE551" s="31"/>
      <c r="AF551" s="28"/>
    </row>
    <row r="552" spans="2:32" x14ac:dyDescent="0.25">
      <c r="B552" s="82"/>
      <c r="C552" s="89"/>
      <c r="D552" s="89"/>
      <c r="E552" s="84"/>
      <c r="F552" s="91"/>
      <c r="G552" s="26">
        <f>COUNT(I552:AE552)</f>
        <v>0</v>
      </c>
      <c r="H552" s="102">
        <f>SUM(I552:AE552)</f>
        <v>0</v>
      </c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100"/>
      <c r="T552" s="100"/>
      <c r="U552" s="31"/>
      <c r="V552" s="31"/>
      <c r="W552" s="100"/>
      <c r="X552" s="100"/>
      <c r="Y552" s="31"/>
      <c r="Z552" s="31"/>
      <c r="AA552" s="100"/>
      <c r="AB552" s="100"/>
      <c r="AC552" s="100"/>
      <c r="AD552" s="31"/>
      <c r="AE552" s="31"/>
      <c r="AF552" s="28"/>
    </row>
    <row r="553" spans="2:32" x14ac:dyDescent="0.25">
      <c r="B553" s="82"/>
      <c r="C553" s="89"/>
      <c r="D553" s="89"/>
      <c r="E553" s="84"/>
      <c r="F553" s="91"/>
      <c r="G553" s="26">
        <f>COUNT(I553:AE553)</f>
        <v>0</v>
      </c>
      <c r="H553" s="102">
        <f>SUM(I553:AE553)</f>
        <v>0</v>
      </c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100"/>
      <c r="T553" s="100"/>
      <c r="U553" s="31"/>
      <c r="V553" s="31"/>
      <c r="W553" s="100"/>
      <c r="X553" s="100"/>
      <c r="Y553" s="31"/>
      <c r="Z553" s="31"/>
      <c r="AA553" s="100"/>
      <c r="AB553" s="100"/>
      <c r="AC553" s="100"/>
      <c r="AD553" s="31"/>
      <c r="AE553" s="31"/>
      <c r="AF553" s="28"/>
    </row>
    <row r="554" spans="2:32" x14ac:dyDescent="0.25">
      <c r="B554" s="82"/>
      <c r="C554" s="89"/>
      <c r="D554" s="89"/>
      <c r="E554" s="84"/>
      <c r="F554" s="91"/>
      <c r="G554" s="26">
        <f>COUNT(I554:AE554)</f>
        <v>0</v>
      </c>
      <c r="H554" s="102">
        <f>SUM(I554:AE554)</f>
        <v>0</v>
      </c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100"/>
      <c r="T554" s="100"/>
      <c r="U554" s="31"/>
      <c r="V554" s="31"/>
      <c r="W554" s="100"/>
      <c r="X554" s="100"/>
      <c r="Y554" s="31"/>
      <c r="Z554" s="31"/>
      <c r="AA554" s="100"/>
      <c r="AB554" s="100"/>
      <c r="AC554" s="100"/>
      <c r="AD554" s="31"/>
      <c r="AE554" s="31"/>
      <c r="AF554" s="28"/>
    </row>
    <row r="555" spans="2:32" x14ac:dyDescent="0.25">
      <c r="B555" s="82"/>
      <c r="C555" s="89"/>
      <c r="D555" s="89"/>
      <c r="E555" s="84"/>
      <c r="F555" s="91"/>
      <c r="G555" s="26">
        <f>COUNT(I555:AE555)</f>
        <v>0</v>
      </c>
      <c r="H555" s="102">
        <f>SUM(I555:AE555)</f>
        <v>0</v>
      </c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100"/>
      <c r="T555" s="100"/>
      <c r="U555" s="31"/>
      <c r="V555" s="31"/>
      <c r="W555" s="100"/>
      <c r="X555" s="100"/>
      <c r="Y555" s="31"/>
      <c r="Z555" s="31"/>
      <c r="AA555" s="100"/>
      <c r="AB555" s="100"/>
      <c r="AC555" s="100"/>
      <c r="AD555" s="31"/>
      <c r="AE555" s="31"/>
      <c r="AF555" s="28"/>
    </row>
    <row r="556" spans="2:32" x14ac:dyDescent="0.25">
      <c r="B556" s="82"/>
      <c r="C556" s="89"/>
      <c r="D556" s="89"/>
      <c r="E556" s="84"/>
      <c r="F556" s="91"/>
      <c r="G556" s="26">
        <f>COUNT(I556:AE556)</f>
        <v>0</v>
      </c>
      <c r="H556" s="102">
        <f>SUM(I556:AE556)</f>
        <v>0</v>
      </c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100"/>
      <c r="T556" s="100"/>
      <c r="U556" s="31"/>
      <c r="V556" s="31"/>
      <c r="W556" s="100"/>
      <c r="X556" s="100"/>
      <c r="Y556" s="31"/>
      <c r="Z556" s="31"/>
      <c r="AA556" s="100"/>
      <c r="AB556" s="100"/>
      <c r="AC556" s="100"/>
      <c r="AD556" s="31"/>
      <c r="AE556" s="31"/>
      <c r="AF556" s="28"/>
    </row>
    <row r="557" spans="2:32" x14ac:dyDescent="0.25">
      <c r="B557" s="82"/>
      <c r="C557" s="89"/>
      <c r="D557" s="89"/>
      <c r="E557" s="84"/>
      <c r="F557" s="91"/>
      <c r="G557" s="26">
        <f>COUNT(I557:AE557)</f>
        <v>0</v>
      </c>
      <c r="H557" s="102">
        <f>SUM(I557:AE557)</f>
        <v>0</v>
      </c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100"/>
      <c r="T557" s="100"/>
      <c r="U557" s="31"/>
      <c r="V557" s="31"/>
      <c r="W557" s="100"/>
      <c r="X557" s="100"/>
      <c r="Y557" s="31"/>
      <c r="Z557" s="31"/>
      <c r="AA557" s="100"/>
      <c r="AB557" s="100"/>
      <c r="AC557" s="100"/>
      <c r="AD557" s="31"/>
      <c r="AE557" s="31"/>
      <c r="AF557" s="28"/>
    </row>
    <row r="558" spans="2:32" x14ac:dyDescent="0.25">
      <c r="B558" s="82"/>
      <c r="C558" s="89"/>
      <c r="D558" s="89"/>
      <c r="E558" s="84"/>
      <c r="F558" s="91"/>
      <c r="G558" s="26">
        <f>COUNT(I558:AE558)</f>
        <v>0</v>
      </c>
      <c r="H558" s="102">
        <f>SUM(I558:AE558)</f>
        <v>0</v>
      </c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100"/>
      <c r="T558" s="100"/>
      <c r="U558" s="31"/>
      <c r="V558" s="31"/>
      <c r="W558" s="100"/>
      <c r="X558" s="100"/>
      <c r="Y558" s="31"/>
      <c r="Z558" s="31"/>
      <c r="AA558" s="100"/>
      <c r="AB558" s="100"/>
      <c r="AC558" s="100"/>
      <c r="AD558" s="31"/>
      <c r="AE558" s="31"/>
      <c r="AF558" s="28"/>
    </row>
    <row r="559" spans="2:32" x14ac:dyDescent="0.25">
      <c r="B559" s="82"/>
      <c r="C559" s="89"/>
      <c r="D559" s="89"/>
      <c r="E559" s="84"/>
      <c r="F559" s="91"/>
      <c r="G559" s="26">
        <f>COUNT(I559:AE559)</f>
        <v>0</v>
      </c>
      <c r="H559" s="102">
        <f>SUM(I559:AE559)</f>
        <v>0</v>
      </c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100"/>
      <c r="T559" s="100"/>
      <c r="U559" s="31"/>
      <c r="V559" s="31"/>
      <c r="W559" s="100"/>
      <c r="X559" s="100"/>
      <c r="Y559" s="31"/>
      <c r="Z559" s="31"/>
      <c r="AA559" s="100"/>
      <c r="AB559" s="100"/>
      <c r="AC559" s="100"/>
      <c r="AD559" s="31"/>
      <c r="AE559" s="31"/>
      <c r="AF559" s="28"/>
    </row>
    <row r="560" spans="2:32" x14ac:dyDescent="0.25">
      <c r="B560" s="82"/>
      <c r="C560" s="89"/>
      <c r="D560" s="89"/>
      <c r="E560" s="84"/>
      <c r="F560" s="91"/>
      <c r="G560" s="26">
        <f>COUNT(I560:AE560)</f>
        <v>0</v>
      </c>
      <c r="H560" s="102">
        <f>SUM(I560:AE560)</f>
        <v>0</v>
      </c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100"/>
      <c r="T560" s="100"/>
      <c r="U560" s="31"/>
      <c r="V560" s="31"/>
      <c r="W560" s="100"/>
      <c r="X560" s="100"/>
      <c r="Y560" s="31"/>
      <c r="Z560" s="31"/>
      <c r="AA560" s="100"/>
      <c r="AB560" s="100"/>
      <c r="AC560" s="100"/>
      <c r="AD560" s="31"/>
      <c r="AE560" s="31"/>
      <c r="AF560" s="28"/>
    </row>
    <row r="561" spans="2:32" x14ac:dyDescent="0.25">
      <c r="B561" s="82"/>
      <c r="C561" s="89"/>
      <c r="D561" s="89"/>
      <c r="E561" s="84"/>
      <c r="F561" s="91"/>
      <c r="G561" s="26">
        <f>COUNT(I561:AE561)</f>
        <v>0</v>
      </c>
      <c r="H561" s="102">
        <f>SUM(I561:AE561)</f>
        <v>0</v>
      </c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100"/>
      <c r="T561" s="100"/>
      <c r="U561" s="31"/>
      <c r="V561" s="31"/>
      <c r="W561" s="100"/>
      <c r="X561" s="100"/>
      <c r="Y561" s="31"/>
      <c r="Z561" s="31"/>
      <c r="AA561" s="100"/>
      <c r="AB561" s="100"/>
      <c r="AC561" s="100"/>
      <c r="AD561" s="31"/>
      <c r="AE561" s="31"/>
      <c r="AF561" s="28"/>
    </row>
    <row r="562" spans="2:32" x14ac:dyDescent="0.25">
      <c r="B562" s="82"/>
      <c r="C562" s="89"/>
      <c r="D562" s="89"/>
      <c r="E562" s="84"/>
      <c r="F562" s="91"/>
      <c r="G562" s="26">
        <f>COUNT(I562:AE562)</f>
        <v>0</v>
      </c>
      <c r="H562" s="102">
        <f>SUM(I562:AE562)</f>
        <v>0</v>
      </c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100"/>
      <c r="T562" s="100"/>
      <c r="U562" s="31"/>
      <c r="V562" s="31"/>
      <c r="W562" s="100"/>
      <c r="X562" s="100"/>
      <c r="Y562" s="31"/>
      <c r="Z562" s="31"/>
      <c r="AA562" s="100"/>
      <c r="AB562" s="100"/>
      <c r="AC562" s="100"/>
      <c r="AD562" s="31"/>
      <c r="AE562" s="31"/>
      <c r="AF562" s="28"/>
    </row>
    <row r="563" spans="2:32" x14ac:dyDescent="0.25">
      <c r="B563" s="82"/>
      <c r="C563" s="89"/>
      <c r="D563" s="89"/>
      <c r="E563" s="84"/>
      <c r="F563" s="91"/>
      <c r="G563" s="26">
        <f>COUNT(I563:AE563)</f>
        <v>0</v>
      </c>
      <c r="H563" s="102">
        <f>SUM(I563:AE563)</f>
        <v>0</v>
      </c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100"/>
      <c r="T563" s="100"/>
      <c r="U563" s="31"/>
      <c r="V563" s="31"/>
      <c r="W563" s="100"/>
      <c r="X563" s="100"/>
      <c r="Y563" s="31"/>
      <c r="Z563" s="31"/>
      <c r="AA563" s="100"/>
      <c r="AB563" s="100"/>
      <c r="AC563" s="100"/>
      <c r="AD563" s="31"/>
      <c r="AE563" s="31"/>
      <c r="AF563" s="28"/>
    </row>
    <row r="564" spans="2:32" x14ac:dyDescent="0.25">
      <c r="B564" s="82"/>
      <c r="C564" s="89"/>
      <c r="D564" s="89"/>
      <c r="E564" s="84"/>
      <c r="F564" s="91"/>
      <c r="G564" s="26">
        <f>COUNT(I564:AE564)</f>
        <v>0</v>
      </c>
      <c r="H564" s="102">
        <f>SUM(I564:AE564)</f>
        <v>0</v>
      </c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100"/>
      <c r="T564" s="100"/>
      <c r="U564" s="31"/>
      <c r="V564" s="31"/>
      <c r="W564" s="100"/>
      <c r="X564" s="100"/>
      <c r="Y564" s="31"/>
      <c r="Z564" s="31"/>
      <c r="AA564" s="100"/>
      <c r="AB564" s="100"/>
      <c r="AC564" s="100"/>
      <c r="AD564" s="31"/>
      <c r="AE564" s="31"/>
      <c r="AF564" s="28"/>
    </row>
    <row r="565" spans="2:32" x14ac:dyDescent="0.25">
      <c r="B565" s="82"/>
      <c r="C565" s="89"/>
      <c r="D565" s="89"/>
      <c r="E565" s="84"/>
      <c r="F565" s="91"/>
      <c r="G565" s="26">
        <f>COUNT(I565:AE565)</f>
        <v>0</v>
      </c>
      <c r="H565" s="102">
        <f>SUM(I565:AE565)</f>
        <v>0</v>
      </c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100"/>
      <c r="T565" s="100"/>
      <c r="U565" s="31"/>
      <c r="V565" s="31"/>
      <c r="W565" s="100"/>
      <c r="X565" s="100"/>
      <c r="Y565" s="31"/>
      <c r="Z565" s="31"/>
      <c r="AA565" s="100"/>
      <c r="AB565" s="100"/>
      <c r="AC565" s="100"/>
      <c r="AD565" s="31"/>
      <c r="AE565" s="31"/>
      <c r="AF565" s="28"/>
    </row>
    <row r="566" spans="2:32" x14ac:dyDescent="0.25">
      <c r="B566" s="82"/>
      <c r="C566" s="89"/>
      <c r="D566" s="89"/>
      <c r="E566" s="84"/>
      <c r="F566" s="91"/>
      <c r="G566" s="26">
        <f>COUNT(I566:AE566)</f>
        <v>0</v>
      </c>
      <c r="H566" s="102">
        <f>SUM(I566:AE566)</f>
        <v>0</v>
      </c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100"/>
      <c r="T566" s="100"/>
      <c r="U566" s="31"/>
      <c r="V566" s="31"/>
      <c r="W566" s="100"/>
      <c r="X566" s="100"/>
      <c r="Y566" s="31"/>
      <c r="Z566" s="31"/>
      <c r="AA566" s="100"/>
      <c r="AB566" s="100"/>
      <c r="AC566" s="100"/>
      <c r="AD566" s="31"/>
      <c r="AE566" s="31"/>
      <c r="AF566" s="28"/>
    </row>
    <row r="567" spans="2:32" x14ac:dyDescent="0.25">
      <c r="B567" s="82"/>
      <c r="C567" s="89"/>
      <c r="D567" s="89"/>
      <c r="E567" s="84"/>
      <c r="F567" s="91"/>
      <c r="G567" s="26">
        <f>COUNT(I567:AE567)</f>
        <v>0</v>
      </c>
      <c r="H567" s="102">
        <f>SUM(I567:AE567)</f>
        <v>0</v>
      </c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100"/>
      <c r="T567" s="100"/>
      <c r="U567" s="31"/>
      <c r="V567" s="31"/>
      <c r="W567" s="100"/>
      <c r="X567" s="100"/>
      <c r="Y567" s="31"/>
      <c r="Z567" s="31"/>
      <c r="AA567" s="100"/>
      <c r="AB567" s="100"/>
      <c r="AC567" s="100"/>
      <c r="AD567" s="31"/>
      <c r="AE567" s="31"/>
      <c r="AF567" s="28"/>
    </row>
    <row r="568" spans="2:32" x14ac:dyDescent="0.25">
      <c r="B568" s="82"/>
      <c r="C568" s="89"/>
      <c r="D568" s="89"/>
      <c r="E568" s="84"/>
      <c r="F568" s="91"/>
      <c r="G568" s="26">
        <f>COUNT(I568:AE568)</f>
        <v>0</v>
      </c>
      <c r="H568" s="102">
        <f>SUM(I568:AE568)</f>
        <v>0</v>
      </c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100"/>
      <c r="T568" s="100"/>
      <c r="U568" s="31"/>
      <c r="V568" s="31"/>
      <c r="W568" s="100"/>
      <c r="X568" s="100"/>
      <c r="Y568" s="31"/>
      <c r="Z568" s="31"/>
      <c r="AA568" s="100"/>
      <c r="AB568" s="100"/>
      <c r="AC568" s="100"/>
      <c r="AD568" s="31"/>
      <c r="AE568" s="31"/>
      <c r="AF568" s="28"/>
    </row>
    <row r="569" spans="2:32" x14ac:dyDescent="0.25">
      <c r="B569" s="82"/>
      <c r="C569" s="89"/>
      <c r="D569" s="89"/>
      <c r="E569" s="84"/>
      <c r="F569" s="91"/>
      <c r="G569" s="26">
        <f>COUNT(I569:AE569)</f>
        <v>0</v>
      </c>
      <c r="H569" s="102">
        <f>SUM(I569:AE569)</f>
        <v>0</v>
      </c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100"/>
      <c r="T569" s="100"/>
      <c r="U569" s="31"/>
      <c r="V569" s="31"/>
      <c r="W569" s="100"/>
      <c r="X569" s="100"/>
      <c r="Y569" s="31"/>
      <c r="Z569" s="31"/>
      <c r="AA569" s="100"/>
      <c r="AB569" s="100"/>
      <c r="AC569" s="100"/>
      <c r="AD569" s="31"/>
      <c r="AE569" s="31"/>
      <c r="AF569" s="28"/>
    </row>
    <row r="570" spans="2:32" x14ac:dyDescent="0.25">
      <c r="B570" s="82"/>
      <c r="C570" s="89"/>
      <c r="D570" s="89"/>
      <c r="E570" s="84"/>
      <c r="F570" s="91"/>
      <c r="G570" s="26">
        <f>COUNT(I570:AE570)</f>
        <v>0</v>
      </c>
      <c r="H570" s="102">
        <f>SUM(I570:AE570)</f>
        <v>0</v>
      </c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100"/>
      <c r="T570" s="100"/>
      <c r="U570" s="31"/>
      <c r="V570" s="31"/>
      <c r="W570" s="100"/>
      <c r="X570" s="100"/>
      <c r="Y570" s="31"/>
      <c r="Z570" s="31"/>
      <c r="AA570" s="100"/>
      <c r="AB570" s="100"/>
      <c r="AC570" s="100"/>
      <c r="AD570" s="31"/>
      <c r="AE570" s="31"/>
      <c r="AF570" s="28"/>
    </row>
    <row r="571" spans="2:32" x14ac:dyDescent="0.25">
      <c r="B571" s="82"/>
      <c r="C571" s="89"/>
      <c r="D571" s="89"/>
      <c r="E571" s="84"/>
      <c r="F571" s="91"/>
      <c r="G571" s="26">
        <f>COUNT(I571:AE571)</f>
        <v>0</v>
      </c>
      <c r="H571" s="102">
        <f>SUM(I571:AE571)</f>
        <v>0</v>
      </c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100"/>
      <c r="T571" s="100"/>
      <c r="U571" s="31"/>
      <c r="V571" s="31"/>
      <c r="W571" s="100"/>
      <c r="X571" s="100"/>
      <c r="Y571" s="31"/>
      <c r="Z571" s="31"/>
      <c r="AA571" s="100"/>
      <c r="AB571" s="100"/>
      <c r="AC571" s="100"/>
      <c r="AD571" s="31"/>
      <c r="AE571" s="31"/>
      <c r="AF571" s="28"/>
    </row>
    <row r="572" spans="2:32" x14ac:dyDescent="0.25">
      <c r="B572" s="82"/>
      <c r="C572" s="89"/>
      <c r="D572" s="89"/>
      <c r="E572" s="84"/>
      <c r="F572" s="91"/>
      <c r="G572" s="26">
        <f>COUNT(I572:AE572)</f>
        <v>0</v>
      </c>
      <c r="H572" s="102">
        <f>SUM(I572:AE572)</f>
        <v>0</v>
      </c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100"/>
      <c r="T572" s="100"/>
      <c r="U572" s="31"/>
      <c r="V572" s="31"/>
      <c r="W572" s="100"/>
      <c r="X572" s="100"/>
      <c r="Y572" s="31"/>
      <c r="Z572" s="31"/>
      <c r="AA572" s="100"/>
      <c r="AB572" s="100"/>
      <c r="AC572" s="100"/>
      <c r="AD572" s="31"/>
      <c r="AE572" s="31"/>
      <c r="AF572" s="28"/>
    </row>
    <row r="573" spans="2:32" x14ac:dyDescent="0.25">
      <c r="B573" s="82"/>
      <c r="C573" s="89"/>
      <c r="D573" s="89"/>
      <c r="E573" s="84"/>
      <c r="F573" s="91"/>
      <c r="G573" s="26">
        <f>COUNT(I573:AE573)</f>
        <v>0</v>
      </c>
      <c r="H573" s="102">
        <f>SUM(I573:AE573)</f>
        <v>0</v>
      </c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100"/>
      <c r="T573" s="100"/>
      <c r="U573" s="31"/>
      <c r="V573" s="31"/>
      <c r="W573" s="100"/>
      <c r="X573" s="100"/>
      <c r="Y573" s="31"/>
      <c r="Z573" s="31"/>
      <c r="AA573" s="100"/>
      <c r="AB573" s="100"/>
      <c r="AC573" s="100"/>
      <c r="AD573" s="31"/>
      <c r="AE573" s="31"/>
      <c r="AF573" s="28"/>
    </row>
    <row r="574" spans="2:32" x14ac:dyDescent="0.25">
      <c r="B574" s="82"/>
      <c r="C574" s="89"/>
      <c r="D574" s="89"/>
      <c r="E574" s="84"/>
      <c r="F574" s="91"/>
      <c r="G574" s="26">
        <f>COUNT(I574:AE574)</f>
        <v>0</v>
      </c>
      <c r="H574" s="102">
        <f>SUM(I574:AE574)</f>
        <v>0</v>
      </c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100"/>
      <c r="T574" s="100"/>
      <c r="U574" s="31"/>
      <c r="V574" s="31"/>
      <c r="W574" s="100"/>
      <c r="X574" s="100"/>
      <c r="Y574" s="31"/>
      <c r="Z574" s="31"/>
      <c r="AA574" s="100"/>
      <c r="AB574" s="100"/>
      <c r="AC574" s="100"/>
      <c r="AD574" s="31"/>
      <c r="AE574" s="31"/>
      <c r="AF574" s="28"/>
    </row>
    <row r="575" spans="2:32" x14ac:dyDescent="0.25">
      <c r="B575" s="82"/>
      <c r="C575" s="89"/>
      <c r="D575" s="89"/>
      <c r="E575" s="84"/>
      <c r="F575" s="91"/>
      <c r="G575" s="26">
        <f>COUNT(I575:AE575)</f>
        <v>0</v>
      </c>
      <c r="H575" s="102">
        <f>SUM(I575:AE575)</f>
        <v>0</v>
      </c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100"/>
      <c r="T575" s="100"/>
      <c r="U575" s="31"/>
      <c r="V575" s="31"/>
      <c r="W575" s="100"/>
      <c r="X575" s="100"/>
      <c r="Y575" s="31"/>
      <c r="Z575" s="31"/>
      <c r="AA575" s="100"/>
      <c r="AB575" s="100"/>
      <c r="AC575" s="100"/>
      <c r="AD575" s="31"/>
      <c r="AE575" s="31"/>
      <c r="AF575" s="28"/>
    </row>
    <row r="576" spans="2:32" x14ac:dyDescent="0.25">
      <c r="B576" s="82"/>
      <c r="C576" s="89"/>
      <c r="D576" s="89"/>
      <c r="E576" s="84"/>
      <c r="F576" s="91"/>
      <c r="G576" s="26">
        <f>COUNT(I576:AE576)</f>
        <v>0</v>
      </c>
      <c r="H576" s="102">
        <f>SUM(I576:AE576)</f>
        <v>0</v>
      </c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100"/>
      <c r="T576" s="100"/>
      <c r="U576" s="31"/>
      <c r="V576" s="31"/>
      <c r="W576" s="100"/>
      <c r="X576" s="100"/>
      <c r="Y576" s="31"/>
      <c r="Z576" s="31"/>
      <c r="AA576" s="100"/>
      <c r="AB576" s="100"/>
      <c r="AC576" s="100"/>
      <c r="AD576" s="31"/>
      <c r="AE576" s="31"/>
      <c r="AF576" s="28"/>
    </row>
    <row r="577" spans="2:32" x14ac:dyDescent="0.25">
      <c r="B577" s="82"/>
      <c r="C577" s="89"/>
      <c r="D577" s="89"/>
      <c r="E577" s="84"/>
      <c r="F577" s="91"/>
      <c r="G577" s="26">
        <f>COUNT(I577:AE577)</f>
        <v>0</v>
      </c>
      <c r="H577" s="102">
        <f>SUM(I577:AE577)</f>
        <v>0</v>
      </c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100"/>
      <c r="T577" s="100"/>
      <c r="U577" s="31"/>
      <c r="V577" s="31"/>
      <c r="W577" s="100"/>
      <c r="X577" s="100"/>
      <c r="Y577" s="31"/>
      <c r="Z577" s="31"/>
      <c r="AA577" s="100"/>
      <c r="AB577" s="100"/>
      <c r="AC577" s="100"/>
      <c r="AD577" s="31"/>
      <c r="AE577" s="31"/>
      <c r="AF577" s="28"/>
    </row>
    <row r="578" spans="2:32" x14ac:dyDescent="0.25">
      <c r="B578" s="82"/>
      <c r="C578" s="89"/>
      <c r="D578" s="89"/>
      <c r="E578" s="84"/>
      <c r="F578" s="91"/>
      <c r="G578" s="26">
        <f>COUNT(I578:AE578)</f>
        <v>0</v>
      </c>
      <c r="H578" s="102">
        <f>SUM(I578:AE578)</f>
        <v>0</v>
      </c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100"/>
      <c r="T578" s="100"/>
      <c r="U578" s="31"/>
      <c r="V578" s="31"/>
      <c r="W578" s="100"/>
      <c r="X578" s="100"/>
      <c r="Y578" s="31"/>
      <c r="Z578" s="31"/>
      <c r="AA578" s="100"/>
      <c r="AB578" s="100"/>
      <c r="AC578" s="100"/>
      <c r="AD578" s="31"/>
      <c r="AE578" s="31"/>
      <c r="AF578" s="28"/>
    </row>
    <row r="579" spans="2:32" x14ac:dyDescent="0.25">
      <c r="B579" s="82"/>
      <c r="C579" s="89"/>
      <c r="D579" s="89"/>
      <c r="E579" s="84"/>
      <c r="F579" s="91"/>
      <c r="G579" s="26">
        <f>COUNT(I579:AE579)</f>
        <v>0</v>
      </c>
      <c r="H579" s="102">
        <f>SUM(I579:AE579)</f>
        <v>0</v>
      </c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100"/>
      <c r="T579" s="100"/>
      <c r="U579" s="31"/>
      <c r="V579" s="31"/>
      <c r="W579" s="100"/>
      <c r="X579" s="100"/>
      <c r="Y579" s="31"/>
      <c r="Z579" s="31"/>
      <c r="AA579" s="100"/>
      <c r="AB579" s="100"/>
      <c r="AC579" s="100"/>
      <c r="AD579" s="31"/>
      <c r="AE579" s="31"/>
      <c r="AF579" s="28"/>
    </row>
    <row r="580" spans="2:32" x14ac:dyDescent="0.25">
      <c r="B580" s="82"/>
      <c r="C580" s="89"/>
      <c r="D580" s="89"/>
      <c r="E580" s="84"/>
      <c r="F580" s="91"/>
      <c r="G580" s="26">
        <f>COUNT(I580:AE580)</f>
        <v>0</v>
      </c>
      <c r="H580" s="102">
        <f>SUM(I580:AE580)</f>
        <v>0</v>
      </c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100"/>
      <c r="T580" s="100"/>
      <c r="U580" s="31"/>
      <c r="V580" s="31"/>
      <c r="W580" s="100"/>
      <c r="X580" s="100"/>
      <c r="Y580" s="31"/>
      <c r="Z580" s="31"/>
      <c r="AA580" s="100"/>
      <c r="AB580" s="100"/>
      <c r="AC580" s="100"/>
      <c r="AD580" s="31"/>
      <c r="AE580" s="31"/>
      <c r="AF580" s="28"/>
    </row>
    <row r="581" spans="2:32" x14ac:dyDescent="0.25">
      <c r="B581" s="82"/>
      <c r="C581" s="89"/>
      <c r="D581" s="89"/>
      <c r="E581" s="84"/>
      <c r="F581" s="91"/>
      <c r="G581" s="26">
        <f>COUNT(I581:AE581)</f>
        <v>0</v>
      </c>
      <c r="H581" s="102">
        <f>SUM(I581:AE581)</f>
        <v>0</v>
      </c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100"/>
      <c r="T581" s="100"/>
      <c r="U581" s="31"/>
      <c r="V581" s="31"/>
      <c r="W581" s="100"/>
      <c r="X581" s="100"/>
      <c r="Y581" s="31"/>
      <c r="Z581" s="31"/>
      <c r="AA581" s="100"/>
      <c r="AB581" s="100"/>
      <c r="AC581" s="100"/>
      <c r="AD581" s="31"/>
      <c r="AE581" s="31"/>
      <c r="AF581" s="28"/>
    </row>
    <row r="582" spans="2:32" x14ac:dyDescent="0.25">
      <c r="B582" s="82"/>
      <c r="C582" s="89"/>
      <c r="D582" s="89"/>
      <c r="E582" s="84"/>
      <c r="F582" s="91"/>
      <c r="G582" s="26">
        <f>COUNT(I582:AE582)</f>
        <v>0</v>
      </c>
      <c r="H582" s="102">
        <f>SUM(I582:AE582)</f>
        <v>0</v>
      </c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100"/>
      <c r="T582" s="100"/>
      <c r="U582" s="31"/>
      <c r="V582" s="31"/>
      <c r="W582" s="100"/>
      <c r="X582" s="100"/>
      <c r="Y582" s="31"/>
      <c r="Z582" s="31"/>
      <c r="AA582" s="100"/>
      <c r="AB582" s="100"/>
      <c r="AC582" s="100"/>
      <c r="AD582" s="31"/>
      <c r="AE582" s="31"/>
      <c r="AF582" s="28"/>
    </row>
    <row r="583" spans="2:32" x14ac:dyDescent="0.25">
      <c r="B583" s="82"/>
      <c r="C583" s="89"/>
      <c r="D583" s="89"/>
      <c r="E583" s="84"/>
      <c r="F583" s="91"/>
      <c r="G583" s="26">
        <f>COUNT(I583:AE583)</f>
        <v>0</v>
      </c>
      <c r="H583" s="102">
        <f>SUM(I583:AE583)</f>
        <v>0</v>
      </c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100"/>
      <c r="T583" s="100"/>
      <c r="U583" s="31"/>
      <c r="V583" s="31"/>
      <c r="W583" s="100"/>
      <c r="X583" s="100"/>
      <c r="Y583" s="31"/>
      <c r="Z583" s="31"/>
      <c r="AA583" s="100"/>
      <c r="AB583" s="100"/>
      <c r="AC583" s="100"/>
      <c r="AD583" s="31"/>
      <c r="AE583" s="31"/>
      <c r="AF583" s="28"/>
    </row>
    <row r="584" spans="2:32" x14ac:dyDescent="0.25">
      <c r="B584" s="82"/>
      <c r="C584" s="89"/>
      <c r="D584" s="89"/>
      <c r="E584" s="84"/>
      <c r="F584" s="91"/>
      <c r="G584" s="26">
        <f>COUNT(I584:AE584)</f>
        <v>0</v>
      </c>
      <c r="H584" s="102">
        <f>SUM(I584:AE584)</f>
        <v>0</v>
      </c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100"/>
      <c r="T584" s="100"/>
      <c r="U584" s="31"/>
      <c r="V584" s="31"/>
      <c r="W584" s="100"/>
      <c r="X584" s="100"/>
      <c r="Y584" s="31"/>
      <c r="Z584" s="31"/>
      <c r="AA584" s="100"/>
      <c r="AB584" s="100"/>
      <c r="AC584" s="100"/>
      <c r="AD584" s="31"/>
      <c r="AE584" s="31"/>
      <c r="AF584" s="28"/>
    </row>
    <row r="585" spans="2:32" x14ac:dyDescent="0.25">
      <c r="B585" s="82"/>
      <c r="C585" s="89"/>
      <c r="D585" s="89"/>
      <c r="E585" s="84"/>
      <c r="F585" s="91"/>
      <c r="G585" s="26">
        <f>COUNT(I585:AE585)</f>
        <v>0</v>
      </c>
      <c r="H585" s="102">
        <f>SUM(I585:AE585)</f>
        <v>0</v>
      </c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100"/>
      <c r="T585" s="100"/>
      <c r="U585" s="31"/>
      <c r="V585" s="31"/>
      <c r="W585" s="100"/>
      <c r="X585" s="100"/>
      <c r="Y585" s="31"/>
      <c r="Z585" s="31"/>
      <c r="AA585" s="100"/>
      <c r="AB585" s="100"/>
      <c r="AC585" s="100"/>
      <c r="AD585" s="31"/>
      <c r="AE585" s="31"/>
      <c r="AF585" s="28"/>
    </row>
    <row r="586" spans="2:32" x14ac:dyDescent="0.25">
      <c r="B586" s="82"/>
      <c r="C586" s="89"/>
      <c r="D586" s="89"/>
      <c r="E586" s="84"/>
      <c r="F586" s="91"/>
      <c r="G586" s="26">
        <f>COUNT(I586:AE586)</f>
        <v>0</v>
      </c>
      <c r="H586" s="102">
        <f>SUM(I586:AE586)</f>
        <v>0</v>
      </c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100"/>
      <c r="T586" s="100"/>
      <c r="U586" s="31"/>
      <c r="V586" s="31"/>
      <c r="W586" s="100"/>
      <c r="X586" s="100"/>
      <c r="Y586" s="31"/>
      <c r="Z586" s="31"/>
      <c r="AA586" s="100"/>
      <c r="AB586" s="100"/>
      <c r="AC586" s="100"/>
      <c r="AD586" s="31"/>
      <c r="AE586" s="31"/>
      <c r="AF586" s="28"/>
    </row>
    <row r="587" spans="2:32" x14ac:dyDescent="0.25">
      <c r="B587" s="82"/>
      <c r="C587" s="89"/>
      <c r="D587" s="89"/>
      <c r="E587" s="84"/>
      <c r="F587" s="91"/>
      <c r="G587" s="26">
        <f>COUNT(I587:AE587)</f>
        <v>0</v>
      </c>
      <c r="H587" s="102">
        <f>SUM(I587:AE587)</f>
        <v>0</v>
      </c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100"/>
      <c r="T587" s="100"/>
      <c r="U587" s="31"/>
      <c r="V587" s="31"/>
      <c r="W587" s="100"/>
      <c r="X587" s="100"/>
      <c r="Y587" s="31"/>
      <c r="Z587" s="31"/>
      <c r="AA587" s="100"/>
      <c r="AB587" s="100"/>
      <c r="AC587" s="100"/>
      <c r="AD587" s="31"/>
      <c r="AE587" s="31"/>
      <c r="AF587" s="28"/>
    </row>
    <row r="588" spans="2:32" x14ac:dyDescent="0.25">
      <c r="B588" s="82"/>
      <c r="C588" s="89"/>
      <c r="D588" s="89"/>
      <c r="E588" s="84"/>
      <c r="F588" s="91"/>
      <c r="G588" s="26">
        <f>COUNT(I588:AE588)</f>
        <v>0</v>
      </c>
      <c r="H588" s="102">
        <f>SUM(I588:AE588)</f>
        <v>0</v>
      </c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100"/>
      <c r="T588" s="100"/>
      <c r="U588" s="31"/>
      <c r="V588" s="31"/>
      <c r="W588" s="100"/>
      <c r="X588" s="100"/>
      <c r="Y588" s="31"/>
      <c r="Z588" s="31"/>
      <c r="AA588" s="100"/>
      <c r="AB588" s="100"/>
      <c r="AC588" s="100"/>
      <c r="AD588" s="31"/>
      <c r="AE588" s="31"/>
      <c r="AF588" s="28"/>
    </row>
    <row r="589" spans="2:32" x14ac:dyDescent="0.25">
      <c r="B589" s="82"/>
      <c r="C589" s="89"/>
      <c r="D589" s="89"/>
      <c r="E589" s="84"/>
      <c r="F589" s="91"/>
      <c r="G589" s="26">
        <f>COUNT(I589:AE589)</f>
        <v>0</v>
      </c>
      <c r="H589" s="102">
        <f>SUM(I589:AE589)</f>
        <v>0</v>
      </c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100"/>
      <c r="T589" s="100"/>
      <c r="U589" s="31"/>
      <c r="V589" s="31"/>
      <c r="W589" s="100"/>
      <c r="X589" s="100"/>
      <c r="Y589" s="31"/>
      <c r="Z589" s="31"/>
      <c r="AA589" s="100"/>
      <c r="AB589" s="100"/>
      <c r="AC589" s="100"/>
      <c r="AD589" s="31"/>
      <c r="AE589" s="31"/>
      <c r="AF589" s="28"/>
    </row>
    <row r="590" spans="2:32" x14ac:dyDescent="0.25">
      <c r="B590" s="82"/>
      <c r="C590" s="89"/>
      <c r="D590" s="89"/>
      <c r="E590" s="84"/>
      <c r="F590" s="91"/>
      <c r="G590" s="26">
        <f>COUNT(I590:AE590)</f>
        <v>0</v>
      </c>
      <c r="H590" s="102">
        <f>SUM(I590:AE590)</f>
        <v>0</v>
      </c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100"/>
      <c r="T590" s="100"/>
      <c r="U590" s="31"/>
      <c r="V590" s="31"/>
      <c r="W590" s="100"/>
      <c r="X590" s="100"/>
      <c r="Y590" s="31"/>
      <c r="Z590" s="31"/>
      <c r="AA590" s="100"/>
      <c r="AB590" s="100"/>
      <c r="AC590" s="100"/>
      <c r="AD590" s="31"/>
      <c r="AE590" s="31"/>
      <c r="AF590" s="28"/>
    </row>
    <row r="591" spans="2:32" x14ac:dyDescent="0.25">
      <c r="B591" s="82"/>
      <c r="C591" s="89"/>
      <c r="D591" s="89"/>
      <c r="E591" s="84"/>
      <c r="F591" s="91"/>
      <c r="G591" s="26">
        <f>COUNT(I591:AE591)</f>
        <v>0</v>
      </c>
      <c r="H591" s="102">
        <f>SUM(I591:AE591)</f>
        <v>0</v>
      </c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100"/>
      <c r="T591" s="100"/>
      <c r="U591" s="31"/>
      <c r="V591" s="31"/>
      <c r="W591" s="100"/>
      <c r="X591" s="100"/>
      <c r="Y591" s="31"/>
      <c r="Z591" s="31"/>
      <c r="AA591" s="100"/>
      <c r="AB591" s="100"/>
      <c r="AC591" s="100"/>
      <c r="AD591" s="31"/>
      <c r="AE591" s="31"/>
      <c r="AF591" s="28"/>
    </row>
    <row r="592" spans="2:32" x14ac:dyDescent="0.25">
      <c r="B592" s="82"/>
      <c r="C592" s="89"/>
      <c r="D592" s="89"/>
      <c r="E592" s="84"/>
      <c r="F592" s="91"/>
      <c r="G592" s="26">
        <f>COUNT(I592:AE592)</f>
        <v>0</v>
      </c>
      <c r="H592" s="102">
        <f>SUM(I592:AE592)</f>
        <v>0</v>
      </c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100"/>
      <c r="T592" s="100"/>
      <c r="U592" s="31"/>
      <c r="V592" s="31"/>
      <c r="W592" s="100"/>
      <c r="X592" s="100"/>
      <c r="Y592" s="31"/>
      <c r="Z592" s="31"/>
      <c r="AA592" s="100"/>
      <c r="AB592" s="100"/>
      <c r="AC592" s="100"/>
      <c r="AD592" s="31"/>
      <c r="AE592" s="31"/>
      <c r="AF592" s="28"/>
    </row>
    <row r="593" spans="2:32" x14ac:dyDescent="0.25">
      <c r="B593" s="82"/>
      <c r="C593" s="89"/>
      <c r="D593" s="89"/>
      <c r="E593" s="84"/>
      <c r="F593" s="91"/>
      <c r="G593" s="26">
        <f>COUNT(I593:AE593)</f>
        <v>0</v>
      </c>
      <c r="H593" s="102">
        <f>SUM(I593:AE593)</f>
        <v>0</v>
      </c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100"/>
      <c r="T593" s="100"/>
      <c r="U593" s="31"/>
      <c r="V593" s="31"/>
      <c r="W593" s="100"/>
      <c r="X593" s="100"/>
      <c r="Y593" s="31"/>
      <c r="Z593" s="31"/>
      <c r="AA593" s="100"/>
      <c r="AB593" s="100"/>
      <c r="AC593" s="100"/>
      <c r="AD593" s="31"/>
      <c r="AE593" s="31"/>
      <c r="AF593" s="28"/>
    </row>
    <row r="594" spans="2:32" x14ac:dyDescent="0.25">
      <c r="B594" s="82"/>
      <c r="C594" s="89"/>
      <c r="D594" s="89"/>
      <c r="E594" s="84"/>
      <c r="F594" s="91"/>
      <c r="G594" s="26">
        <f>COUNT(I594:AE594)</f>
        <v>0</v>
      </c>
      <c r="H594" s="102">
        <f>SUM(I594:AE594)</f>
        <v>0</v>
      </c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100"/>
      <c r="T594" s="100"/>
      <c r="U594" s="31"/>
      <c r="V594" s="31"/>
      <c r="W594" s="100"/>
      <c r="X594" s="100"/>
      <c r="Y594" s="31"/>
      <c r="Z594" s="31"/>
      <c r="AA594" s="100"/>
      <c r="AB594" s="100"/>
      <c r="AC594" s="100"/>
      <c r="AD594" s="31"/>
      <c r="AE594" s="31"/>
      <c r="AF594" s="28"/>
    </row>
    <row r="595" spans="2:32" x14ac:dyDescent="0.25">
      <c r="B595" s="82"/>
      <c r="C595" s="89"/>
      <c r="D595" s="89"/>
      <c r="E595" s="84"/>
      <c r="F595" s="91"/>
      <c r="G595" s="26">
        <f>COUNT(I595:AE595)</f>
        <v>0</v>
      </c>
      <c r="H595" s="102">
        <f>SUM(I595:AE595)</f>
        <v>0</v>
      </c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100"/>
      <c r="T595" s="100"/>
      <c r="U595" s="31"/>
      <c r="V595" s="31"/>
      <c r="W595" s="100"/>
      <c r="X595" s="100"/>
      <c r="Y595" s="31"/>
      <c r="Z595" s="31"/>
      <c r="AA595" s="100"/>
      <c r="AB595" s="100"/>
      <c r="AC595" s="100"/>
      <c r="AD595" s="31"/>
      <c r="AE595" s="31"/>
      <c r="AF595" s="28"/>
    </row>
    <row r="596" spans="2:32" x14ac:dyDescent="0.25">
      <c r="B596" s="82"/>
      <c r="C596" s="89"/>
      <c r="D596" s="89"/>
      <c r="E596" s="84"/>
      <c r="F596" s="91"/>
      <c r="G596" s="26">
        <f>COUNT(I596:AE596)</f>
        <v>0</v>
      </c>
      <c r="H596" s="102">
        <f>SUM(I596:AE596)</f>
        <v>0</v>
      </c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100"/>
      <c r="T596" s="100"/>
      <c r="U596" s="31"/>
      <c r="V596" s="31"/>
      <c r="W596" s="100"/>
      <c r="X596" s="100"/>
      <c r="Y596" s="31"/>
      <c r="Z596" s="31"/>
      <c r="AA596" s="100"/>
      <c r="AB596" s="100"/>
      <c r="AC596" s="100"/>
      <c r="AD596" s="31"/>
      <c r="AE596" s="31"/>
      <c r="AF596" s="28"/>
    </row>
    <row r="597" spans="2:32" x14ac:dyDescent="0.25">
      <c r="B597" s="82"/>
      <c r="C597" s="89"/>
      <c r="D597" s="89"/>
      <c r="E597" s="84"/>
      <c r="F597" s="91"/>
      <c r="G597" s="26">
        <f>COUNT(I597:AE597)</f>
        <v>0</v>
      </c>
      <c r="H597" s="102">
        <f>SUM(I597:AE597)</f>
        <v>0</v>
      </c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100"/>
      <c r="T597" s="100"/>
      <c r="U597" s="31"/>
      <c r="V597" s="31"/>
      <c r="W597" s="100"/>
      <c r="X597" s="100"/>
      <c r="Y597" s="31"/>
      <c r="Z597" s="31"/>
      <c r="AA597" s="100"/>
      <c r="AB597" s="100"/>
      <c r="AC597" s="100"/>
      <c r="AD597" s="31"/>
      <c r="AE597" s="31"/>
      <c r="AF597" s="28"/>
    </row>
    <row r="598" spans="2:32" x14ac:dyDescent="0.25">
      <c r="B598" s="82"/>
      <c r="C598" s="89"/>
      <c r="D598" s="89"/>
      <c r="E598" s="84"/>
      <c r="F598" s="91"/>
      <c r="G598" s="26">
        <f>COUNT(I598:AE598)</f>
        <v>0</v>
      </c>
      <c r="H598" s="102">
        <f>SUM(I598:AE598)</f>
        <v>0</v>
      </c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100"/>
      <c r="T598" s="100"/>
      <c r="U598" s="31"/>
      <c r="V598" s="31"/>
      <c r="W598" s="100"/>
      <c r="X598" s="100"/>
      <c r="Y598" s="31"/>
      <c r="Z598" s="31"/>
      <c r="AA598" s="100"/>
      <c r="AB598" s="100"/>
      <c r="AC598" s="100"/>
      <c r="AD598" s="31"/>
      <c r="AE598" s="31"/>
      <c r="AF598" s="28"/>
    </row>
    <row r="599" spans="2:32" x14ac:dyDescent="0.25">
      <c r="B599" s="82"/>
      <c r="C599" s="89"/>
      <c r="D599" s="89"/>
      <c r="E599" s="84"/>
      <c r="F599" s="91"/>
      <c r="G599" s="26">
        <f>COUNT(I599:AE599)</f>
        <v>0</v>
      </c>
      <c r="H599" s="102">
        <f>SUM(I599:AE599)</f>
        <v>0</v>
      </c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100"/>
      <c r="T599" s="100"/>
      <c r="U599" s="31"/>
      <c r="V599" s="31"/>
      <c r="W599" s="100"/>
      <c r="X599" s="100"/>
      <c r="Y599" s="31"/>
      <c r="Z599" s="31"/>
      <c r="AA599" s="100"/>
      <c r="AB599" s="100"/>
      <c r="AC599" s="100"/>
      <c r="AD599" s="31"/>
      <c r="AE599" s="31"/>
      <c r="AF599" s="28"/>
    </row>
    <row r="600" spans="2:32" x14ac:dyDescent="0.25">
      <c r="B600" s="82"/>
      <c r="C600" s="89"/>
      <c r="D600" s="89"/>
      <c r="E600" s="84"/>
      <c r="F600" s="91"/>
      <c r="G600" s="26">
        <f>COUNT(I600:AE600)</f>
        <v>0</v>
      </c>
      <c r="H600" s="102">
        <f>SUM(I600:AE600)</f>
        <v>0</v>
      </c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100"/>
      <c r="T600" s="100"/>
      <c r="U600" s="31"/>
      <c r="V600" s="31"/>
      <c r="W600" s="100"/>
      <c r="X600" s="100"/>
      <c r="Y600" s="31"/>
      <c r="Z600" s="31"/>
      <c r="AA600" s="100"/>
      <c r="AB600" s="100"/>
      <c r="AC600" s="100"/>
      <c r="AD600" s="31"/>
      <c r="AE600" s="31"/>
      <c r="AF600" s="28"/>
    </row>
    <row r="601" spans="2:32" x14ac:dyDescent="0.25">
      <c r="B601" s="82"/>
      <c r="C601" s="89"/>
      <c r="D601" s="89"/>
      <c r="E601" s="84"/>
      <c r="F601" s="91"/>
      <c r="G601" s="26">
        <f>COUNT(I601:AE601)</f>
        <v>0</v>
      </c>
      <c r="H601" s="102">
        <f>SUM(I601:AE601)</f>
        <v>0</v>
      </c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100"/>
      <c r="T601" s="100"/>
      <c r="U601" s="31"/>
      <c r="V601" s="31"/>
      <c r="W601" s="100"/>
      <c r="X601" s="100"/>
      <c r="Y601" s="31"/>
      <c r="Z601" s="31"/>
      <c r="AA601" s="100"/>
      <c r="AB601" s="100"/>
      <c r="AC601" s="100"/>
      <c r="AD601" s="31"/>
      <c r="AE601" s="31"/>
      <c r="AF601" s="28"/>
    </row>
    <row r="602" spans="2:32" x14ac:dyDescent="0.25">
      <c r="B602" s="82"/>
      <c r="C602" s="89"/>
      <c r="D602" s="89"/>
      <c r="E602" s="84"/>
      <c r="F602" s="91"/>
      <c r="G602" s="26">
        <f>COUNT(I602:AE602)</f>
        <v>0</v>
      </c>
      <c r="H602" s="102">
        <f>SUM(I602:AE602)</f>
        <v>0</v>
      </c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100"/>
      <c r="T602" s="100"/>
      <c r="U602" s="31"/>
      <c r="V602" s="31"/>
      <c r="W602" s="100"/>
      <c r="X602" s="100"/>
      <c r="Y602" s="31"/>
      <c r="Z602" s="31"/>
      <c r="AA602" s="100"/>
      <c r="AB602" s="100"/>
      <c r="AC602" s="100"/>
      <c r="AD602" s="31"/>
      <c r="AE602" s="31"/>
      <c r="AF602" s="28"/>
    </row>
    <row r="603" spans="2:32" x14ac:dyDescent="0.25">
      <c r="B603" s="82"/>
      <c r="C603" s="89"/>
      <c r="D603" s="89"/>
      <c r="E603" s="84"/>
      <c r="F603" s="91"/>
      <c r="G603" s="26">
        <f>COUNT(I603:AE603)</f>
        <v>0</v>
      </c>
      <c r="H603" s="102">
        <f>SUM(I603:AE603)</f>
        <v>0</v>
      </c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100"/>
      <c r="T603" s="100"/>
      <c r="U603" s="31"/>
      <c r="V603" s="31"/>
      <c r="W603" s="100"/>
      <c r="X603" s="100"/>
      <c r="Y603" s="31"/>
      <c r="Z603" s="31"/>
      <c r="AA603" s="100"/>
      <c r="AB603" s="100"/>
      <c r="AC603" s="100"/>
      <c r="AD603" s="31"/>
      <c r="AE603" s="31"/>
      <c r="AF603" s="28"/>
    </row>
    <row r="604" spans="2:32" x14ac:dyDescent="0.25">
      <c r="B604" s="82"/>
      <c r="C604" s="89"/>
      <c r="D604" s="89"/>
      <c r="E604" s="84"/>
      <c r="F604" s="91"/>
      <c r="G604" s="26">
        <f>COUNT(I604:AE604)</f>
        <v>0</v>
      </c>
      <c r="H604" s="102">
        <f>SUM(I604:AE604)</f>
        <v>0</v>
      </c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100"/>
      <c r="T604" s="100"/>
      <c r="U604" s="31"/>
      <c r="V604" s="31"/>
      <c r="W604" s="100"/>
      <c r="X604" s="100"/>
      <c r="Y604" s="31"/>
      <c r="Z604" s="31"/>
      <c r="AA604" s="100"/>
      <c r="AB604" s="100"/>
      <c r="AC604" s="100"/>
      <c r="AD604" s="31"/>
      <c r="AE604" s="31"/>
      <c r="AF604" s="28"/>
    </row>
    <row r="605" spans="2:32" x14ac:dyDescent="0.25">
      <c r="B605" s="82"/>
      <c r="C605" s="89"/>
      <c r="D605" s="89"/>
      <c r="E605" s="84"/>
      <c r="F605" s="91"/>
      <c r="G605" s="26">
        <f>COUNT(I605:AE605)</f>
        <v>0</v>
      </c>
      <c r="H605" s="102">
        <f>SUM(I605:AE605)</f>
        <v>0</v>
      </c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100"/>
      <c r="T605" s="100"/>
      <c r="U605" s="31"/>
      <c r="V605" s="31"/>
      <c r="W605" s="100"/>
      <c r="X605" s="100"/>
      <c r="Y605" s="31"/>
      <c r="Z605" s="31"/>
      <c r="AA605" s="100"/>
      <c r="AB605" s="100"/>
      <c r="AC605" s="100"/>
      <c r="AD605" s="31"/>
      <c r="AE605" s="31"/>
      <c r="AF605" s="28"/>
    </row>
    <row r="606" spans="2:32" x14ac:dyDescent="0.25">
      <c r="B606" s="82"/>
      <c r="C606" s="89"/>
      <c r="D606" s="89"/>
      <c r="E606" s="84"/>
      <c r="F606" s="91"/>
      <c r="G606" s="26">
        <f>COUNT(I606:AE606)</f>
        <v>0</v>
      </c>
      <c r="H606" s="102">
        <f>SUM(I606:AE606)</f>
        <v>0</v>
      </c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100"/>
      <c r="T606" s="100"/>
      <c r="U606" s="31"/>
      <c r="V606" s="31"/>
      <c r="W606" s="100"/>
      <c r="X606" s="100"/>
      <c r="Y606" s="31"/>
      <c r="Z606" s="31"/>
      <c r="AA606" s="100"/>
      <c r="AB606" s="100"/>
      <c r="AC606" s="100"/>
      <c r="AD606" s="31"/>
      <c r="AE606" s="31"/>
      <c r="AF606" s="28"/>
    </row>
    <row r="607" spans="2:32" x14ac:dyDescent="0.25">
      <c r="B607" s="82"/>
      <c r="C607" s="89"/>
      <c r="D607" s="89"/>
      <c r="E607" s="84"/>
      <c r="F607" s="91"/>
      <c r="G607" s="26">
        <f>COUNT(I607:AE607)</f>
        <v>0</v>
      </c>
      <c r="H607" s="102">
        <f>SUM(I607:AE607)</f>
        <v>0</v>
      </c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100"/>
      <c r="T607" s="100"/>
      <c r="U607" s="31"/>
      <c r="V607" s="31"/>
      <c r="W607" s="100"/>
      <c r="X607" s="100"/>
      <c r="Y607" s="31"/>
      <c r="Z607" s="31"/>
      <c r="AA607" s="100"/>
      <c r="AB607" s="100"/>
      <c r="AC607" s="100"/>
      <c r="AD607" s="31"/>
      <c r="AE607" s="31"/>
      <c r="AF607" s="28"/>
    </row>
    <row r="608" spans="2:32" x14ac:dyDescent="0.25">
      <c r="B608" s="82"/>
      <c r="C608" s="89"/>
      <c r="D608" s="89"/>
      <c r="E608" s="84"/>
      <c r="F608" s="91"/>
      <c r="G608" s="26">
        <f>COUNT(I608:AE608)</f>
        <v>0</v>
      </c>
      <c r="H608" s="102">
        <f>SUM(I608:AE608)</f>
        <v>0</v>
      </c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100"/>
      <c r="T608" s="100"/>
      <c r="U608" s="31"/>
      <c r="V608" s="31"/>
      <c r="W608" s="100"/>
      <c r="X608" s="100"/>
      <c r="Y608" s="31"/>
      <c r="Z608" s="31"/>
      <c r="AA608" s="100"/>
      <c r="AB608" s="100"/>
      <c r="AC608" s="100"/>
      <c r="AD608" s="31"/>
      <c r="AE608" s="31"/>
      <c r="AF608" s="28"/>
    </row>
    <row r="609" spans="2:32" x14ac:dyDescent="0.25">
      <c r="B609" s="82"/>
      <c r="C609" s="89"/>
      <c r="D609" s="89"/>
      <c r="E609" s="84"/>
      <c r="F609" s="91"/>
      <c r="G609" s="26">
        <f>COUNT(I609:AE609)</f>
        <v>0</v>
      </c>
      <c r="H609" s="102">
        <f>SUM(I609:AE609)</f>
        <v>0</v>
      </c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100"/>
      <c r="T609" s="100"/>
      <c r="U609" s="31"/>
      <c r="V609" s="31"/>
      <c r="W609" s="100"/>
      <c r="X609" s="100"/>
      <c r="Y609" s="31"/>
      <c r="Z609" s="31"/>
      <c r="AA609" s="100"/>
      <c r="AB609" s="100"/>
      <c r="AC609" s="100"/>
      <c r="AD609" s="31"/>
      <c r="AE609" s="31"/>
      <c r="AF609" s="28"/>
    </row>
    <row r="610" spans="2:32" x14ac:dyDescent="0.25">
      <c r="B610" s="82"/>
      <c r="C610" s="89"/>
      <c r="D610" s="89"/>
      <c r="E610" s="84"/>
      <c r="F610" s="91"/>
      <c r="G610" s="26">
        <f>COUNT(I610:AE610)</f>
        <v>0</v>
      </c>
      <c r="H610" s="102">
        <f>SUM(I610:AE610)</f>
        <v>0</v>
      </c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100"/>
      <c r="T610" s="100"/>
      <c r="U610" s="31"/>
      <c r="V610" s="31"/>
      <c r="W610" s="100"/>
      <c r="X610" s="100"/>
      <c r="Y610" s="31"/>
      <c r="Z610" s="31"/>
      <c r="AA610" s="100"/>
      <c r="AB610" s="100"/>
      <c r="AC610" s="100"/>
      <c r="AD610" s="31"/>
      <c r="AE610" s="31"/>
      <c r="AF610" s="28"/>
    </row>
    <row r="611" spans="2:32" x14ac:dyDescent="0.25">
      <c r="B611" s="82"/>
      <c r="C611" s="89"/>
      <c r="D611" s="89"/>
      <c r="E611" s="84"/>
      <c r="F611" s="91"/>
      <c r="G611" s="26">
        <f>COUNT(I611:AE611)</f>
        <v>0</v>
      </c>
      <c r="H611" s="102">
        <f>SUM(I611:AE611)</f>
        <v>0</v>
      </c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100"/>
      <c r="T611" s="100"/>
      <c r="U611" s="31"/>
      <c r="V611" s="31"/>
      <c r="W611" s="100"/>
      <c r="X611" s="100"/>
      <c r="Y611" s="31"/>
      <c r="Z611" s="31"/>
      <c r="AA611" s="100"/>
      <c r="AB611" s="100"/>
      <c r="AC611" s="100"/>
      <c r="AD611" s="31"/>
      <c r="AE611" s="31"/>
      <c r="AF611" s="28"/>
    </row>
    <row r="612" spans="2:32" x14ac:dyDescent="0.25">
      <c r="B612" s="82"/>
      <c r="C612" s="89"/>
      <c r="D612" s="89"/>
      <c r="E612" s="84"/>
      <c r="F612" s="91"/>
      <c r="G612" s="26">
        <f>COUNT(I612:AE612)</f>
        <v>0</v>
      </c>
      <c r="H612" s="102">
        <f>SUM(I612:AE612)</f>
        <v>0</v>
      </c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100"/>
      <c r="T612" s="100"/>
      <c r="U612" s="31"/>
      <c r="V612" s="31"/>
      <c r="W612" s="100"/>
      <c r="X612" s="100"/>
      <c r="Y612" s="31"/>
      <c r="Z612" s="31"/>
      <c r="AA612" s="100"/>
      <c r="AB612" s="100"/>
      <c r="AC612" s="100"/>
      <c r="AD612" s="31"/>
      <c r="AE612" s="31"/>
      <c r="AF612" s="28"/>
    </row>
    <row r="613" spans="2:32" x14ac:dyDescent="0.25">
      <c r="B613" s="82"/>
      <c r="C613" s="89"/>
      <c r="D613" s="89"/>
      <c r="E613" s="84"/>
      <c r="F613" s="91"/>
      <c r="G613" s="26">
        <f>COUNT(I613:AE613)</f>
        <v>0</v>
      </c>
      <c r="H613" s="102">
        <f>SUM(I613:AE613)</f>
        <v>0</v>
      </c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100"/>
      <c r="T613" s="100"/>
      <c r="U613" s="31"/>
      <c r="V613" s="31"/>
      <c r="W613" s="100"/>
      <c r="X613" s="100"/>
      <c r="Y613" s="31"/>
      <c r="Z613" s="31"/>
      <c r="AA613" s="100"/>
      <c r="AB613" s="100"/>
      <c r="AC613" s="100"/>
      <c r="AD613" s="31"/>
      <c r="AE613" s="31"/>
      <c r="AF613" s="28"/>
    </row>
    <row r="614" spans="2:32" x14ac:dyDescent="0.25">
      <c r="B614" s="82"/>
      <c r="C614" s="89"/>
      <c r="D614" s="89"/>
      <c r="E614" s="84"/>
      <c r="F614" s="91"/>
      <c r="G614" s="26">
        <f>COUNT(I614:AE614)</f>
        <v>0</v>
      </c>
      <c r="H614" s="102">
        <f>SUM(I614:AE614)</f>
        <v>0</v>
      </c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100"/>
      <c r="T614" s="100"/>
      <c r="U614" s="31"/>
      <c r="V614" s="31"/>
      <c r="W614" s="100"/>
      <c r="X614" s="100"/>
      <c r="Y614" s="31"/>
      <c r="Z614" s="31"/>
      <c r="AA614" s="100"/>
      <c r="AB614" s="100"/>
      <c r="AC614" s="100"/>
      <c r="AD614" s="31"/>
      <c r="AE614" s="31"/>
      <c r="AF614" s="28"/>
    </row>
    <row r="615" spans="2:32" x14ac:dyDescent="0.25">
      <c r="B615" s="82"/>
      <c r="C615" s="89"/>
      <c r="D615" s="89"/>
      <c r="E615" s="84"/>
      <c r="F615" s="91"/>
      <c r="G615" s="26">
        <f>COUNT(I615:AE615)</f>
        <v>0</v>
      </c>
      <c r="H615" s="102">
        <f>SUM(I615:AE615)</f>
        <v>0</v>
      </c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100"/>
      <c r="T615" s="100"/>
      <c r="U615" s="31"/>
      <c r="V615" s="31"/>
      <c r="W615" s="100"/>
      <c r="X615" s="100"/>
      <c r="Y615" s="31"/>
      <c r="Z615" s="31"/>
      <c r="AA615" s="100"/>
      <c r="AB615" s="100"/>
      <c r="AC615" s="100"/>
      <c r="AD615" s="31"/>
      <c r="AE615" s="31"/>
      <c r="AF615" s="28"/>
    </row>
    <row r="616" spans="2:32" x14ac:dyDescent="0.25">
      <c r="B616" s="82"/>
      <c r="C616" s="89"/>
      <c r="D616" s="89"/>
      <c r="E616" s="84"/>
      <c r="F616" s="91"/>
      <c r="G616" s="26">
        <f>COUNT(I616:AE616)</f>
        <v>0</v>
      </c>
      <c r="H616" s="102">
        <f>SUM(I616:AE616)</f>
        <v>0</v>
      </c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100"/>
      <c r="T616" s="100"/>
      <c r="U616" s="31"/>
      <c r="V616" s="31"/>
      <c r="W616" s="100"/>
      <c r="X616" s="100"/>
      <c r="Y616" s="31"/>
      <c r="Z616" s="31"/>
      <c r="AA616" s="100"/>
      <c r="AB616" s="100"/>
      <c r="AC616" s="100"/>
      <c r="AD616" s="31"/>
      <c r="AE616" s="31"/>
      <c r="AF616" s="28"/>
    </row>
    <row r="617" spans="2:32" x14ac:dyDescent="0.25">
      <c r="B617" s="82"/>
      <c r="C617" s="89"/>
      <c r="D617" s="89"/>
      <c r="E617" s="84"/>
      <c r="F617" s="91"/>
      <c r="G617" s="26">
        <f>COUNT(I617:AE617)</f>
        <v>0</v>
      </c>
      <c r="H617" s="102">
        <f>SUM(I617:AE617)</f>
        <v>0</v>
      </c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100"/>
      <c r="T617" s="100"/>
      <c r="U617" s="31"/>
      <c r="V617" s="31"/>
      <c r="W617" s="100"/>
      <c r="X617" s="100"/>
      <c r="Y617" s="31"/>
      <c r="Z617" s="31"/>
      <c r="AA617" s="100"/>
      <c r="AB617" s="100"/>
      <c r="AC617" s="100"/>
      <c r="AD617" s="31"/>
      <c r="AE617" s="31"/>
      <c r="AF617" s="28"/>
    </row>
    <row r="618" spans="2:32" x14ac:dyDescent="0.25">
      <c r="B618" s="82"/>
      <c r="C618" s="89"/>
      <c r="D618" s="89"/>
      <c r="E618" s="84"/>
      <c r="F618" s="91"/>
      <c r="G618" s="26">
        <f>COUNT(I618:AE618)</f>
        <v>0</v>
      </c>
      <c r="H618" s="102">
        <f>SUM(I618:AE618)</f>
        <v>0</v>
      </c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100"/>
      <c r="T618" s="100"/>
      <c r="U618" s="31"/>
      <c r="V618" s="31"/>
      <c r="W618" s="100"/>
      <c r="X618" s="100"/>
      <c r="Y618" s="31"/>
      <c r="Z618" s="31"/>
      <c r="AA618" s="100"/>
      <c r="AB618" s="100"/>
      <c r="AC618" s="100"/>
      <c r="AD618" s="31"/>
      <c r="AE618" s="31"/>
      <c r="AF618" s="28"/>
    </row>
    <row r="619" spans="2:32" x14ac:dyDescent="0.25">
      <c r="B619" s="82"/>
      <c r="C619" s="89"/>
      <c r="D619" s="89"/>
      <c r="E619" s="84"/>
      <c r="F619" s="91"/>
      <c r="G619" s="26">
        <f>COUNT(I619:AE619)</f>
        <v>0</v>
      </c>
      <c r="H619" s="102">
        <f>SUM(I619:AE619)</f>
        <v>0</v>
      </c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100"/>
      <c r="T619" s="100"/>
      <c r="U619" s="31"/>
      <c r="V619" s="31"/>
      <c r="W619" s="100"/>
      <c r="X619" s="100"/>
      <c r="Y619" s="31"/>
      <c r="Z619" s="31"/>
      <c r="AA619" s="100"/>
      <c r="AB619" s="100"/>
      <c r="AC619" s="100"/>
      <c r="AD619" s="31"/>
      <c r="AE619" s="31"/>
      <c r="AF619" s="28"/>
    </row>
    <row r="620" spans="2:32" x14ac:dyDescent="0.25">
      <c r="B620" s="82"/>
      <c r="C620" s="89"/>
      <c r="D620" s="89"/>
      <c r="E620" s="84"/>
      <c r="F620" s="91"/>
      <c r="G620" s="26">
        <f>COUNT(I620:AE620)</f>
        <v>0</v>
      </c>
      <c r="H620" s="102">
        <f>SUM(I620:AE620)</f>
        <v>0</v>
      </c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100"/>
      <c r="T620" s="100"/>
      <c r="U620" s="31"/>
      <c r="V620" s="31"/>
      <c r="W620" s="100"/>
      <c r="X620" s="100"/>
      <c r="Y620" s="31"/>
      <c r="Z620" s="31"/>
      <c r="AA620" s="100"/>
      <c r="AB620" s="100"/>
      <c r="AC620" s="100"/>
      <c r="AD620" s="31"/>
      <c r="AE620" s="31"/>
      <c r="AF620" s="28"/>
    </row>
    <row r="621" spans="2:32" x14ac:dyDescent="0.25">
      <c r="B621" s="82"/>
      <c r="C621" s="89"/>
      <c r="D621" s="89"/>
      <c r="E621" s="84"/>
      <c r="F621" s="91"/>
      <c r="G621" s="26">
        <f>COUNT(I621:AE621)</f>
        <v>0</v>
      </c>
      <c r="H621" s="102">
        <f>SUM(I621:AE621)</f>
        <v>0</v>
      </c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100"/>
      <c r="T621" s="100"/>
      <c r="U621" s="31"/>
      <c r="V621" s="31"/>
      <c r="W621" s="100"/>
      <c r="X621" s="100"/>
      <c r="Y621" s="31"/>
      <c r="Z621" s="31"/>
      <c r="AA621" s="100"/>
      <c r="AB621" s="100"/>
      <c r="AC621" s="100"/>
      <c r="AD621" s="31"/>
      <c r="AE621" s="31"/>
      <c r="AF621" s="28"/>
    </row>
    <row r="622" spans="2:32" x14ac:dyDescent="0.25">
      <c r="B622" s="82"/>
      <c r="C622" s="89"/>
      <c r="D622" s="89"/>
      <c r="E622" s="84"/>
      <c r="F622" s="91"/>
      <c r="G622" s="26">
        <f>COUNT(I622:AE622)</f>
        <v>0</v>
      </c>
      <c r="H622" s="102">
        <f>SUM(I622:AE622)</f>
        <v>0</v>
      </c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100"/>
      <c r="T622" s="100"/>
      <c r="U622" s="31"/>
      <c r="V622" s="31"/>
      <c r="W622" s="100"/>
      <c r="X622" s="100"/>
      <c r="Y622" s="31"/>
      <c r="Z622" s="31"/>
      <c r="AA622" s="100"/>
      <c r="AB622" s="100"/>
      <c r="AC622" s="100"/>
      <c r="AD622" s="31"/>
      <c r="AE622" s="31"/>
      <c r="AF622" s="28"/>
    </row>
    <row r="623" spans="2:32" x14ac:dyDescent="0.25">
      <c r="B623" s="82"/>
      <c r="C623" s="89"/>
      <c r="D623" s="89"/>
      <c r="E623" s="84"/>
      <c r="F623" s="91"/>
      <c r="G623" s="26">
        <f>COUNT(I623:AE623)</f>
        <v>0</v>
      </c>
      <c r="H623" s="102">
        <f>SUM(I623:AE623)</f>
        <v>0</v>
      </c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100"/>
      <c r="T623" s="100"/>
      <c r="U623" s="31"/>
      <c r="V623" s="31"/>
      <c r="W623" s="100"/>
      <c r="X623" s="100"/>
      <c r="Y623" s="31"/>
      <c r="Z623" s="31"/>
      <c r="AA623" s="100"/>
      <c r="AB623" s="100"/>
      <c r="AC623" s="100"/>
      <c r="AD623" s="31"/>
      <c r="AE623" s="31"/>
      <c r="AF623" s="28"/>
    </row>
    <row r="624" spans="2:32" x14ac:dyDescent="0.25">
      <c r="B624" s="82"/>
      <c r="C624" s="89"/>
      <c r="D624" s="89"/>
      <c r="E624" s="84"/>
      <c r="F624" s="91"/>
      <c r="G624" s="26">
        <f>COUNT(I624:AE624)</f>
        <v>0</v>
      </c>
      <c r="H624" s="102">
        <f>SUM(I624:AE624)</f>
        <v>0</v>
      </c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100"/>
      <c r="T624" s="100"/>
      <c r="U624" s="31"/>
      <c r="V624" s="31"/>
      <c r="W624" s="100"/>
      <c r="X624" s="100"/>
      <c r="Y624" s="31"/>
      <c r="Z624" s="31"/>
      <c r="AA624" s="100"/>
      <c r="AB624" s="100"/>
      <c r="AC624" s="100"/>
      <c r="AD624" s="31"/>
      <c r="AE624" s="31"/>
      <c r="AF624" s="28"/>
    </row>
    <row r="625" spans="2:32" x14ac:dyDescent="0.25">
      <c r="B625" s="82"/>
      <c r="C625" s="89"/>
      <c r="D625" s="89"/>
      <c r="E625" s="84"/>
      <c r="F625" s="91"/>
      <c r="G625" s="26">
        <f>COUNT(I625:AE625)</f>
        <v>0</v>
      </c>
      <c r="H625" s="102">
        <f>SUM(I625:AE625)</f>
        <v>0</v>
      </c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100"/>
      <c r="T625" s="100"/>
      <c r="U625" s="31"/>
      <c r="V625" s="31"/>
      <c r="W625" s="100"/>
      <c r="X625" s="100"/>
      <c r="Y625" s="31"/>
      <c r="Z625" s="31"/>
      <c r="AA625" s="100"/>
      <c r="AB625" s="100"/>
      <c r="AC625" s="100"/>
      <c r="AD625" s="31"/>
      <c r="AE625" s="31"/>
      <c r="AF625" s="28"/>
    </row>
    <row r="626" spans="2:32" x14ac:dyDescent="0.25">
      <c r="B626" s="82"/>
      <c r="C626" s="89"/>
      <c r="D626" s="89"/>
      <c r="E626" s="84"/>
      <c r="F626" s="91"/>
      <c r="G626" s="26">
        <f>COUNT(I626:AE626)</f>
        <v>0</v>
      </c>
      <c r="H626" s="102">
        <f>SUM(I626:AE626)</f>
        <v>0</v>
      </c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100"/>
      <c r="T626" s="100"/>
      <c r="U626" s="31"/>
      <c r="V626" s="31"/>
      <c r="W626" s="100"/>
      <c r="X626" s="100"/>
      <c r="Y626" s="31"/>
      <c r="Z626" s="31"/>
      <c r="AA626" s="100"/>
      <c r="AB626" s="100"/>
      <c r="AC626" s="100"/>
      <c r="AD626" s="31"/>
      <c r="AE626" s="31"/>
      <c r="AF626" s="28"/>
    </row>
    <row r="627" spans="2:32" x14ac:dyDescent="0.25">
      <c r="B627" s="82"/>
      <c r="C627" s="89"/>
      <c r="D627" s="89"/>
      <c r="E627" s="84"/>
      <c r="F627" s="91"/>
      <c r="G627" s="26">
        <f>COUNT(I627:AE627)</f>
        <v>0</v>
      </c>
      <c r="H627" s="102">
        <f>SUM(I627:AE627)</f>
        <v>0</v>
      </c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100"/>
      <c r="T627" s="100"/>
      <c r="U627" s="31"/>
      <c r="V627" s="31"/>
      <c r="W627" s="100"/>
      <c r="X627" s="100"/>
      <c r="Y627" s="31"/>
      <c r="Z627" s="31"/>
      <c r="AA627" s="100"/>
      <c r="AB627" s="100"/>
      <c r="AC627" s="100"/>
      <c r="AD627" s="31"/>
      <c r="AE627" s="31"/>
      <c r="AF627" s="28"/>
    </row>
    <row r="628" spans="2:32" x14ac:dyDescent="0.25">
      <c r="B628" s="82"/>
      <c r="C628" s="89"/>
      <c r="D628" s="89"/>
      <c r="E628" s="84"/>
      <c r="F628" s="91"/>
      <c r="G628" s="26">
        <f>COUNT(I628:AE628)</f>
        <v>0</v>
      </c>
      <c r="H628" s="102">
        <f>SUM(I628:AE628)</f>
        <v>0</v>
      </c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100"/>
      <c r="T628" s="100"/>
      <c r="U628" s="31"/>
      <c r="V628" s="31"/>
      <c r="W628" s="100"/>
      <c r="X628" s="100"/>
      <c r="Y628" s="31"/>
      <c r="Z628" s="31"/>
      <c r="AA628" s="100"/>
      <c r="AB628" s="100"/>
      <c r="AC628" s="100"/>
      <c r="AD628" s="31"/>
      <c r="AE628" s="31"/>
      <c r="AF628" s="28"/>
    </row>
    <row r="629" spans="2:32" x14ac:dyDescent="0.25">
      <c r="B629" s="82"/>
      <c r="C629" s="89"/>
      <c r="D629" s="89"/>
      <c r="E629" s="84"/>
      <c r="F629" s="91"/>
      <c r="G629" s="26">
        <f>COUNT(I629:AE629)</f>
        <v>0</v>
      </c>
      <c r="H629" s="102">
        <f>SUM(I629:AE629)</f>
        <v>0</v>
      </c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100"/>
      <c r="T629" s="100"/>
      <c r="U629" s="31"/>
      <c r="V629" s="31"/>
      <c r="W629" s="100"/>
      <c r="X629" s="100"/>
      <c r="Y629" s="31"/>
      <c r="Z629" s="31"/>
      <c r="AA629" s="100"/>
      <c r="AB629" s="100"/>
      <c r="AC629" s="100"/>
      <c r="AD629" s="31"/>
      <c r="AE629" s="31"/>
      <c r="AF629" s="28"/>
    </row>
    <row r="630" spans="2:32" x14ac:dyDescent="0.25">
      <c r="B630" s="82"/>
      <c r="C630" s="89"/>
      <c r="D630" s="89"/>
      <c r="E630" s="84"/>
      <c r="F630" s="91"/>
      <c r="G630" s="26">
        <f>COUNT(I630:AE630)</f>
        <v>0</v>
      </c>
      <c r="H630" s="102">
        <f>SUM(I630:AE630)</f>
        <v>0</v>
      </c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100"/>
      <c r="T630" s="100"/>
      <c r="U630" s="31"/>
      <c r="V630" s="31"/>
      <c r="W630" s="100"/>
      <c r="X630" s="100"/>
      <c r="Y630" s="31"/>
      <c r="Z630" s="31"/>
      <c r="AA630" s="100"/>
      <c r="AB630" s="100"/>
      <c r="AC630" s="100"/>
      <c r="AD630" s="31"/>
      <c r="AE630" s="31"/>
      <c r="AF630" s="28"/>
    </row>
    <row r="631" spans="2:32" x14ac:dyDescent="0.25">
      <c r="B631" s="82"/>
      <c r="C631" s="89"/>
      <c r="D631" s="89"/>
      <c r="E631" s="84"/>
      <c r="F631" s="91"/>
      <c r="G631" s="26">
        <f>COUNT(I631:AE631)</f>
        <v>0</v>
      </c>
      <c r="H631" s="102">
        <f>SUM(I631:AE631)</f>
        <v>0</v>
      </c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100"/>
      <c r="T631" s="100"/>
      <c r="U631" s="31"/>
      <c r="V631" s="31"/>
      <c r="W631" s="100"/>
      <c r="X631" s="100"/>
      <c r="Y631" s="31"/>
      <c r="Z631" s="31"/>
      <c r="AA631" s="100"/>
      <c r="AB631" s="100"/>
      <c r="AC631" s="100"/>
      <c r="AD631" s="31"/>
      <c r="AE631" s="31"/>
      <c r="AF631" s="28"/>
    </row>
    <row r="632" spans="2:32" x14ac:dyDescent="0.25">
      <c r="B632" s="82"/>
      <c r="C632" s="89"/>
      <c r="D632" s="89"/>
      <c r="E632" s="84"/>
      <c r="F632" s="91"/>
      <c r="G632" s="26">
        <f>COUNT(I632:AE632)</f>
        <v>0</v>
      </c>
      <c r="H632" s="102">
        <f>SUM(I632:AE632)</f>
        <v>0</v>
      </c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100"/>
      <c r="T632" s="100"/>
      <c r="U632" s="31"/>
      <c r="V632" s="31"/>
      <c r="W632" s="100"/>
      <c r="X632" s="100"/>
      <c r="Y632" s="31"/>
      <c r="Z632" s="31"/>
      <c r="AA632" s="100"/>
      <c r="AB632" s="100"/>
      <c r="AC632" s="100"/>
      <c r="AD632" s="31"/>
      <c r="AE632" s="31"/>
      <c r="AF632" s="28"/>
    </row>
    <row r="633" spans="2:32" x14ac:dyDescent="0.25">
      <c r="B633" s="82"/>
      <c r="C633" s="89"/>
      <c r="D633" s="89"/>
      <c r="E633" s="84"/>
      <c r="F633" s="91"/>
      <c r="G633" s="26">
        <f>COUNT(I633:AE633)</f>
        <v>0</v>
      </c>
      <c r="H633" s="102">
        <f>SUM(I633:AE633)</f>
        <v>0</v>
      </c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100"/>
      <c r="T633" s="100"/>
      <c r="U633" s="31"/>
      <c r="V633" s="31"/>
      <c r="W633" s="100"/>
      <c r="X633" s="100"/>
      <c r="Y633" s="31"/>
      <c r="Z633" s="31"/>
      <c r="AA633" s="100"/>
      <c r="AB633" s="100"/>
      <c r="AC633" s="100"/>
      <c r="AD633" s="31"/>
      <c r="AE633" s="31"/>
      <c r="AF633" s="28"/>
    </row>
    <row r="634" spans="2:32" x14ac:dyDescent="0.25">
      <c r="B634" s="82"/>
      <c r="C634" s="89"/>
      <c r="D634" s="89"/>
      <c r="E634" s="84"/>
      <c r="F634" s="91"/>
      <c r="G634" s="26">
        <f>COUNT(I634:AE634)</f>
        <v>0</v>
      </c>
      <c r="H634" s="102">
        <f>SUM(I634:AE634)</f>
        <v>0</v>
      </c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100"/>
      <c r="T634" s="100"/>
      <c r="U634" s="31"/>
      <c r="V634" s="31"/>
      <c r="W634" s="100"/>
      <c r="X634" s="100"/>
      <c r="Y634" s="31"/>
      <c r="Z634" s="31"/>
      <c r="AA634" s="100"/>
      <c r="AB634" s="100"/>
      <c r="AC634" s="100"/>
      <c r="AD634" s="31"/>
      <c r="AE634" s="31"/>
      <c r="AF634" s="28"/>
    </row>
    <row r="635" spans="2:32" x14ac:dyDescent="0.25">
      <c r="B635" s="82"/>
      <c r="C635" s="89"/>
      <c r="D635" s="89"/>
      <c r="E635" s="84"/>
      <c r="F635" s="91"/>
      <c r="G635" s="26">
        <f>COUNT(I635:AE635)</f>
        <v>0</v>
      </c>
      <c r="H635" s="102">
        <f>SUM(I635:AE635)</f>
        <v>0</v>
      </c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100"/>
      <c r="T635" s="100"/>
      <c r="U635" s="31"/>
      <c r="V635" s="31"/>
      <c r="W635" s="100"/>
      <c r="X635" s="100"/>
      <c r="Y635" s="31"/>
      <c r="Z635" s="31"/>
      <c r="AA635" s="100"/>
      <c r="AB635" s="100"/>
      <c r="AC635" s="100"/>
      <c r="AD635" s="31"/>
      <c r="AE635" s="31"/>
      <c r="AF635" s="28"/>
    </row>
    <row r="636" spans="2:32" x14ac:dyDescent="0.25">
      <c r="B636" s="82"/>
      <c r="C636" s="89"/>
      <c r="D636" s="89"/>
      <c r="E636" s="84"/>
      <c r="F636" s="91"/>
      <c r="G636" s="26">
        <f>COUNT(I636:AE636)</f>
        <v>0</v>
      </c>
      <c r="H636" s="102">
        <f>SUM(I636:AE636)</f>
        <v>0</v>
      </c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100"/>
      <c r="T636" s="100"/>
      <c r="U636" s="31"/>
      <c r="V636" s="31"/>
      <c r="W636" s="100"/>
      <c r="X636" s="100"/>
      <c r="Y636" s="31"/>
      <c r="Z636" s="31"/>
      <c r="AA636" s="100"/>
      <c r="AB636" s="100"/>
      <c r="AC636" s="100"/>
      <c r="AD636" s="31"/>
      <c r="AE636" s="31"/>
      <c r="AF636" s="28"/>
    </row>
    <row r="637" spans="2:32" x14ac:dyDescent="0.25">
      <c r="B637" s="82"/>
      <c r="C637" s="89"/>
      <c r="D637" s="89"/>
      <c r="E637" s="84"/>
      <c r="F637" s="91"/>
      <c r="G637" s="26">
        <f>COUNT(I637:AE637)</f>
        <v>0</v>
      </c>
      <c r="H637" s="102">
        <f>SUM(I637:AE637)</f>
        <v>0</v>
      </c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100"/>
      <c r="T637" s="100"/>
      <c r="U637" s="31"/>
      <c r="V637" s="31"/>
      <c r="W637" s="100"/>
      <c r="X637" s="100"/>
      <c r="Y637" s="31"/>
      <c r="Z637" s="31"/>
      <c r="AA637" s="100"/>
      <c r="AB637" s="100"/>
      <c r="AC637" s="100"/>
      <c r="AD637" s="31"/>
      <c r="AE637" s="31"/>
      <c r="AF637" s="28"/>
    </row>
    <row r="638" spans="2:32" x14ac:dyDescent="0.25">
      <c r="B638" s="82"/>
      <c r="C638" s="89"/>
      <c r="D638" s="89"/>
      <c r="E638" s="84"/>
      <c r="F638" s="91"/>
      <c r="G638" s="26">
        <f>COUNT(I638:AE638)</f>
        <v>0</v>
      </c>
      <c r="H638" s="102">
        <f>SUM(I638:AE638)</f>
        <v>0</v>
      </c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100"/>
      <c r="T638" s="100"/>
      <c r="U638" s="31"/>
      <c r="V638" s="31"/>
      <c r="W638" s="100"/>
      <c r="X638" s="100"/>
      <c r="Y638" s="31"/>
      <c r="Z638" s="31"/>
      <c r="AA638" s="100"/>
      <c r="AB638" s="100"/>
      <c r="AC638" s="100"/>
      <c r="AD638" s="31"/>
      <c r="AE638" s="31"/>
      <c r="AF638" s="28"/>
    </row>
    <row r="639" spans="2:32" x14ac:dyDescent="0.25">
      <c r="B639" s="82"/>
      <c r="C639" s="89"/>
      <c r="D639" s="89"/>
      <c r="E639" s="84"/>
      <c r="F639" s="91"/>
      <c r="G639" s="26">
        <f>COUNT(I639:AE639)</f>
        <v>0</v>
      </c>
      <c r="H639" s="102">
        <f>SUM(I639:AE639)</f>
        <v>0</v>
      </c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100"/>
      <c r="T639" s="100"/>
      <c r="U639" s="31"/>
      <c r="V639" s="31"/>
      <c r="W639" s="100"/>
      <c r="X639" s="100"/>
      <c r="Y639" s="31"/>
      <c r="Z639" s="31"/>
      <c r="AA639" s="100"/>
      <c r="AB639" s="100"/>
      <c r="AC639" s="100"/>
      <c r="AD639" s="31"/>
      <c r="AE639" s="31"/>
      <c r="AF639" s="28"/>
    </row>
    <row r="640" spans="2:32" x14ac:dyDescent="0.25">
      <c r="B640" s="82"/>
      <c r="C640" s="89"/>
      <c r="D640" s="89"/>
      <c r="E640" s="84"/>
      <c r="F640" s="91"/>
      <c r="G640" s="26">
        <f>COUNT(I640:AE640)</f>
        <v>0</v>
      </c>
      <c r="H640" s="102">
        <f>SUM(I640:AE640)</f>
        <v>0</v>
      </c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100"/>
      <c r="T640" s="100"/>
      <c r="U640" s="31"/>
      <c r="V640" s="31"/>
      <c r="W640" s="100"/>
      <c r="X640" s="100"/>
      <c r="Y640" s="31"/>
      <c r="Z640" s="31"/>
      <c r="AA640" s="100"/>
      <c r="AB640" s="100"/>
      <c r="AC640" s="100"/>
      <c r="AD640" s="31"/>
      <c r="AE640" s="31"/>
      <c r="AF640" s="28"/>
    </row>
    <row r="641" spans="2:32" x14ac:dyDescent="0.25">
      <c r="B641" s="82"/>
      <c r="C641" s="89"/>
      <c r="D641" s="89"/>
      <c r="E641" s="84"/>
      <c r="F641" s="91"/>
      <c r="G641" s="26">
        <f>COUNT(I641:AE641)</f>
        <v>0</v>
      </c>
      <c r="H641" s="102">
        <f>SUM(I641:AE641)</f>
        <v>0</v>
      </c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100"/>
      <c r="T641" s="100"/>
      <c r="U641" s="31"/>
      <c r="V641" s="31"/>
      <c r="W641" s="100"/>
      <c r="X641" s="100"/>
      <c r="Y641" s="31"/>
      <c r="Z641" s="31"/>
      <c r="AA641" s="100"/>
      <c r="AB641" s="100"/>
      <c r="AC641" s="100"/>
      <c r="AD641" s="31"/>
      <c r="AE641" s="31"/>
      <c r="AF641" s="28"/>
    </row>
    <row r="642" spans="2:32" x14ac:dyDescent="0.25">
      <c r="B642" s="82"/>
      <c r="C642" s="89"/>
      <c r="D642" s="89"/>
      <c r="E642" s="84"/>
      <c r="F642" s="91"/>
      <c r="G642" s="26">
        <f>COUNT(I642:AE642)</f>
        <v>0</v>
      </c>
      <c r="H642" s="102">
        <f>SUM(I642:AE642)</f>
        <v>0</v>
      </c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100"/>
      <c r="T642" s="100"/>
      <c r="U642" s="31"/>
      <c r="V642" s="31"/>
      <c r="W642" s="100"/>
      <c r="X642" s="100"/>
      <c r="Y642" s="31"/>
      <c r="Z642" s="31"/>
      <c r="AA642" s="100"/>
      <c r="AB642" s="100"/>
      <c r="AC642" s="100"/>
      <c r="AD642" s="31"/>
      <c r="AE642" s="31"/>
      <c r="AF642" s="28"/>
    </row>
    <row r="643" spans="2:32" x14ac:dyDescent="0.25">
      <c r="B643" s="82"/>
      <c r="C643" s="89"/>
      <c r="D643" s="89"/>
      <c r="E643" s="84"/>
      <c r="F643" s="91"/>
      <c r="G643" s="26">
        <f>COUNT(I643:AE643)</f>
        <v>0</v>
      </c>
      <c r="H643" s="102">
        <f>SUM(I643:AE643)</f>
        <v>0</v>
      </c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100"/>
      <c r="T643" s="100"/>
      <c r="U643" s="31"/>
      <c r="V643" s="31"/>
      <c r="W643" s="100"/>
      <c r="X643" s="100"/>
      <c r="Y643" s="31"/>
      <c r="Z643" s="31"/>
      <c r="AA643" s="100"/>
      <c r="AB643" s="100"/>
      <c r="AC643" s="100"/>
      <c r="AD643" s="31"/>
      <c r="AE643" s="31"/>
      <c r="AF643" s="28"/>
    </row>
    <row r="644" spans="2:32" x14ac:dyDescent="0.25">
      <c r="B644" s="82"/>
      <c r="C644" s="89"/>
      <c r="D644" s="89"/>
      <c r="E644" s="84"/>
      <c r="F644" s="91"/>
      <c r="G644" s="26">
        <f>COUNT(I644:AE644)</f>
        <v>0</v>
      </c>
      <c r="H644" s="102">
        <f>SUM(I644:AE644)</f>
        <v>0</v>
      </c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100"/>
      <c r="T644" s="100"/>
      <c r="U644" s="31"/>
      <c r="V644" s="31"/>
      <c r="W644" s="100"/>
      <c r="X644" s="100"/>
      <c r="Y644" s="31"/>
      <c r="Z644" s="31"/>
      <c r="AA644" s="100"/>
      <c r="AB644" s="100"/>
      <c r="AC644" s="100"/>
      <c r="AD644" s="31"/>
      <c r="AE644" s="31"/>
      <c r="AF644" s="28"/>
    </row>
    <row r="645" spans="2:32" x14ac:dyDescent="0.25">
      <c r="B645" s="82"/>
      <c r="C645" s="89"/>
      <c r="D645" s="89"/>
      <c r="E645" s="84"/>
      <c r="F645" s="91"/>
      <c r="G645" s="26">
        <f>COUNT(I645:AE645)</f>
        <v>0</v>
      </c>
      <c r="H645" s="102">
        <f>SUM(I645:AE645)</f>
        <v>0</v>
      </c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100"/>
      <c r="T645" s="100"/>
      <c r="U645" s="31"/>
      <c r="V645" s="31"/>
      <c r="W645" s="100"/>
      <c r="X645" s="100"/>
      <c r="Y645" s="31"/>
      <c r="Z645" s="31"/>
      <c r="AA645" s="100"/>
      <c r="AB645" s="100"/>
      <c r="AC645" s="100"/>
      <c r="AD645" s="31"/>
      <c r="AE645" s="31"/>
      <c r="AF645" s="28"/>
    </row>
    <row r="646" spans="2:32" x14ac:dyDescent="0.25">
      <c r="B646" s="82"/>
      <c r="C646" s="89"/>
      <c r="D646" s="89"/>
      <c r="E646" s="84"/>
      <c r="F646" s="91"/>
      <c r="G646" s="26">
        <f>COUNT(I646:AE646)</f>
        <v>0</v>
      </c>
      <c r="H646" s="102">
        <f>SUM(I646:AE646)</f>
        <v>0</v>
      </c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100"/>
      <c r="T646" s="100"/>
      <c r="U646" s="31"/>
      <c r="V646" s="31"/>
      <c r="W646" s="100"/>
      <c r="X646" s="100"/>
      <c r="Y646" s="31"/>
      <c r="Z646" s="31"/>
      <c r="AA646" s="100"/>
      <c r="AB646" s="100"/>
      <c r="AC646" s="100"/>
      <c r="AD646" s="31"/>
      <c r="AE646" s="31"/>
      <c r="AF646" s="28"/>
    </row>
    <row r="647" spans="2:32" x14ac:dyDescent="0.25">
      <c r="B647" s="82"/>
      <c r="C647" s="89"/>
      <c r="D647" s="89"/>
      <c r="E647" s="84"/>
      <c r="F647" s="91"/>
      <c r="G647" s="26">
        <f>COUNT(I647:AE647)</f>
        <v>0</v>
      </c>
      <c r="H647" s="102">
        <f>SUM(I647:AE647)</f>
        <v>0</v>
      </c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100"/>
      <c r="T647" s="100"/>
      <c r="U647" s="31"/>
      <c r="V647" s="31"/>
      <c r="W647" s="100"/>
      <c r="X647" s="100"/>
      <c r="Y647" s="31"/>
      <c r="Z647" s="31"/>
      <c r="AA647" s="100"/>
      <c r="AB647" s="100"/>
      <c r="AC647" s="100"/>
      <c r="AD647" s="31"/>
      <c r="AE647" s="31"/>
      <c r="AF647" s="28"/>
    </row>
    <row r="648" spans="2:32" x14ac:dyDescent="0.25">
      <c r="B648" s="82"/>
      <c r="C648" s="89"/>
      <c r="D648" s="89"/>
      <c r="E648" s="84"/>
      <c r="F648" s="91"/>
      <c r="G648" s="26">
        <f>COUNT(I648:AE648)</f>
        <v>0</v>
      </c>
      <c r="H648" s="102">
        <f>SUM(I648:AE648)</f>
        <v>0</v>
      </c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100"/>
      <c r="T648" s="100"/>
      <c r="U648" s="31"/>
      <c r="V648" s="31"/>
      <c r="W648" s="100"/>
      <c r="X648" s="100"/>
      <c r="Y648" s="31"/>
      <c r="Z648" s="31"/>
      <c r="AA648" s="100"/>
      <c r="AB648" s="100"/>
      <c r="AC648" s="100"/>
      <c r="AD648" s="31"/>
      <c r="AE648" s="31"/>
      <c r="AF648" s="28"/>
    </row>
    <row r="649" spans="2:32" x14ac:dyDescent="0.25">
      <c r="B649" s="82"/>
      <c r="C649" s="89"/>
      <c r="D649" s="89"/>
      <c r="E649" s="84"/>
      <c r="F649" s="91"/>
      <c r="G649" s="26">
        <f>COUNT(I649:AE649)</f>
        <v>0</v>
      </c>
      <c r="H649" s="102">
        <f>SUM(I649:AE649)</f>
        <v>0</v>
      </c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100"/>
      <c r="T649" s="100"/>
      <c r="U649" s="31"/>
      <c r="V649" s="31"/>
      <c r="W649" s="100"/>
      <c r="X649" s="100"/>
      <c r="Y649" s="31"/>
      <c r="Z649" s="31"/>
      <c r="AA649" s="100"/>
      <c r="AB649" s="100"/>
      <c r="AC649" s="100"/>
      <c r="AD649" s="31"/>
      <c r="AE649" s="31"/>
      <c r="AF649" s="28"/>
    </row>
    <row r="650" spans="2:32" x14ac:dyDescent="0.25">
      <c r="B650" s="82"/>
      <c r="C650" s="89"/>
      <c r="D650" s="89"/>
      <c r="E650" s="84"/>
      <c r="F650" s="91"/>
      <c r="G650" s="26">
        <f>COUNT(I650:AE650)</f>
        <v>0</v>
      </c>
      <c r="H650" s="102">
        <f>SUM(I650:AE650)</f>
        <v>0</v>
      </c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100"/>
      <c r="T650" s="100"/>
      <c r="U650" s="31"/>
      <c r="V650" s="31"/>
      <c r="W650" s="100"/>
      <c r="X650" s="100"/>
      <c r="Y650" s="31"/>
      <c r="Z650" s="31"/>
      <c r="AA650" s="100"/>
      <c r="AB650" s="100"/>
      <c r="AC650" s="100"/>
      <c r="AD650" s="31"/>
      <c r="AE650" s="31"/>
      <c r="AF650" s="28"/>
    </row>
    <row r="651" spans="2:32" x14ac:dyDescent="0.25">
      <c r="B651" s="82"/>
      <c r="C651" s="89"/>
      <c r="D651" s="89"/>
      <c r="E651" s="84"/>
      <c r="F651" s="91"/>
      <c r="G651" s="26">
        <f>COUNT(I651:AE651)</f>
        <v>0</v>
      </c>
      <c r="H651" s="102">
        <f>SUM(I651:AE651)</f>
        <v>0</v>
      </c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100"/>
      <c r="T651" s="100"/>
      <c r="U651" s="31"/>
      <c r="V651" s="31"/>
      <c r="W651" s="100"/>
      <c r="X651" s="100"/>
      <c r="Y651" s="31"/>
      <c r="Z651" s="31"/>
      <c r="AA651" s="100"/>
      <c r="AB651" s="100"/>
      <c r="AC651" s="100"/>
      <c r="AD651" s="31"/>
      <c r="AE651" s="31"/>
      <c r="AF651" s="28"/>
    </row>
    <row r="652" spans="2:32" x14ac:dyDescent="0.25">
      <c r="B652" s="82"/>
      <c r="C652" s="89"/>
      <c r="D652" s="89"/>
      <c r="E652" s="84"/>
      <c r="F652" s="91"/>
      <c r="G652" s="26">
        <f>COUNT(I652:AE652)</f>
        <v>0</v>
      </c>
      <c r="H652" s="102">
        <f>SUM(I652:AE652)</f>
        <v>0</v>
      </c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100"/>
      <c r="T652" s="100"/>
      <c r="U652" s="31"/>
      <c r="V652" s="31"/>
      <c r="W652" s="100"/>
      <c r="X652" s="100"/>
      <c r="Y652" s="31"/>
      <c r="Z652" s="31"/>
      <c r="AA652" s="100"/>
      <c r="AB652" s="100"/>
      <c r="AC652" s="100"/>
      <c r="AD652" s="31"/>
      <c r="AE652" s="31"/>
      <c r="AF652" s="28"/>
    </row>
    <row r="653" spans="2:32" x14ac:dyDescent="0.25">
      <c r="B653" s="82"/>
      <c r="C653" s="89"/>
      <c r="D653" s="89"/>
      <c r="E653" s="84"/>
      <c r="F653" s="91"/>
      <c r="G653" s="26">
        <f>COUNT(I653:AE653)</f>
        <v>0</v>
      </c>
      <c r="H653" s="102">
        <f>SUM(I653:AE653)</f>
        <v>0</v>
      </c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100"/>
      <c r="T653" s="100"/>
      <c r="U653" s="31"/>
      <c r="V653" s="31"/>
      <c r="W653" s="100"/>
      <c r="X653" s="100"/>
      <c r="Y653" s="31"/>
      <c r="Z653" s="31"/>
      <c r="AA653" s="100"/>
      <c r="AB653" s="100"/>
      <c r="AC653" s="100"/>
      <c r="AD653" s="31"/>
      <c r="AE653" s="31"/>
      <c r="AF653" s="28"/>
    </row>
    <row r="654" spans="2:32" x14ac:dyDescent="0.25">
      <c r="B654" s="82"/>
      <c r="C654" s="89"/>
      <c r="D654" s="89"/>
      <c r="E654" s="84"/>
      <c r="F654" s="91"/>
      <c r="G654" s="26">
        <f>COUNT(I654:AE654)</f>
        <v>0</v>
      </c>
      <c r="H654" s="102">
        <f>SUM(I654:AE654)</f>
        <v>0</v>
      </c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100"/>
      <c r="T654" s="100"/>
      <c r="U654" s="31"/>
      <c r="V654" s="31"/>
      <c r="W654" s="100"/>
      <c r="X654" s="100"/>
      <c r="Y654" s="31"/>
      <c r="Z654" s="31"/>
      <c r="AA654" s="100"/>
      <c r="AB654" s="100"/>
      <c r="AC654" s="100"/>
      <c r="AD654" s="31"/>
      <c r="AE654" s="31"/>
      <c r="AF654" s="28"/>
    </row>
    <row r="655" spans="2:32" x14ac:dyDescent="0.25">
      <c r="B655" s="82"/>
      <c r="C655" s="89"/>
      <c r="D655" s="89"/>
      <c r="E655" s="84"/>
      <c r="F655" s="91"/>
      <c r="G655" s="26">
        <f>COUNT(I655:AE655)</f>
        <v>0</v>
      </c>
      <c r="H655" s="102">
        <f>SUM(I655:AE655)</f>
        <v>0</v>
      </c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100"/>
      <c r="T655" s="100"/>
      <c r="U655" s="31"/>
      <c r="V655" s="31"/>
      <c r="W655" s="100"/>
      <c r="X655" s="100"/>
      <c r="Y655" s="31"/>
      <c r="Z655" s="31"/>
      <c r="AA655" s="100"/>
      <c r="AB655" s="100"/>
      <c r="AC655" s="100"/>
      <c r="AD655" s="31"/>
      <c r="AE655" s="31"/>
      <c r="AF655" s="28"/>
    </row>
    <row r="656" spans="2:32" x14ac:dyDescent="0.25">
      <c r="B656" s="82"/>
      <c r="C656" s="89"/>
      <c r="D656" s="89"/>
      <c r="E656" s="84"/>
      <c r="F656" s="91"/>
      <c r="G656" s="26">
        <f>COUNT(I656:AE656)</f>
        <v>0</v>
      </c>
      <c r="H656" s="102">
        <f>SUM(I656:AE656)</f>
        <v>0</v>
      </c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100"/>
      <c r="T656" s="100"/>
      <c r="U656" s="31"/>
      <c r="V656" s="31"/>
      <c r="W656" s="100"/>
      <c r="X656" s="100"/>
      <c r="Y656" s="31"/>
      <c r="Z656" s="31"/>
      <c r="AA656" s="100"/>
      <c r="AB656" s="100"/>
      <c r="AC656" s="100"/>
      <c r="AD656" s="31"/>
      <c r="AE656" s="31"/>
      <c r="AF656" s="28"/>
    </row>
    <row r="657" spans="2:32" x14ac:dyDescent="0.25">
      <c r="B657" s="82"/>
      <c r="C657" s="89"/>
      <c r="D657" s="89"/>
      <c r="E657" s="84"/>
      <c r="F657" s="91"/>
      <c r="G657" s="26">
        <f>COUNT(I657:AE657)</f>
        <v>0</v>
      </c>
      <c r="H657" s="102">
        <f>SUM(I657:AE657)</f>
        <v>0</v>
      </c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100"/>
      <c r="T657" s="100"/>
      <c r="U657" s="31"/>
      <c r="V657" s="31"/>
      <c r="W657" s="100"/>
      <c r="X657" s="100"/>
      <c r="Y657" s="31"/>
      <c r="Z657" s="31"/>
      <c r="AA657" s="100"/>
      <c r="AB657" s="100"/>
      <c r="AC657" s="100"/>
      <c r="AD657" s="31"/>
      <c r="AE657" s="31"/>
      <c r="AF657" s="28"/>
    </row>
    <row r="658" spans="2:32" x14ac:dyDescent="0.25">
      <c r="B658" s="82"/>
      <c r="C658" s="89"/>
      <c r="D658" s="89"/>
      <c r="E658" s="84"/>
      <c r="F658" s="91"/>
      <c r="G658" s="26">
        <f>COUNT(I658:AE658)</f>
        <v>0</v>
      </c>
      <c r="H658" s="102">
        <f>SUM(I658:AE658)</f>
        <v>0</v>
      </c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100"/>
      <c r="T658" s="100"/>
      <c r="U658" s="31"/>
      <c r="V658" s="31"/>
      <c r="W658" s="100"/>
      <c r="X658" s="100"/>
      <c r="Y658" s="31"/>
      <c r="Z658" s="31"/>
      <c r="AA658" s="100"/>
      <c r="AB658" s="100"/>
      <c r="AC658" s="100"/>
      <c r="AD658" s="31"/>
      <c r="AE658" s="31"/>
      <c r="AF658" s="28"/>
    </row>
    <row r="659" spans="2:32" x14ac:dyDescent="0.25">
      <c r="B659" s="82"/>
      <c r="C659" s="89"/>
      <c r="D659" s="89"/>
      <c r="E659" s="84"/>
      <c r="F659" s="91"/>
      <c r="G659" s="26">
        <f>COUNT(I659:AE659)</f>
        <v>0</v>
      </c>
      <c r="H659" s="102">
        <f>SUM(I659:AE659)</f>
        <v>0</v>
      </c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100"/>
      <c r="T659" s="100"/>
      <c r="U659" s="31"/>
      <c r="V659" s="31"/>
      <c r="W659" s="100"/>
      <c r="X659" s="100"/>
      <c r="Y659" s="31"/>
      <c r="Z659" s="31"/>
      <c r="AA659" s="100"/>
      <c r="AB659" s="100"/>
      <c r="AC659" s="100"/>
      <c r="AD659" s="31"/>
      <c r="AE659" s="31"/>
      <c r="AF659" s="28"/>
    </row>
    <row r="660" spans="2:32" x14ac:dyDescent="0.25">
      <c r="B660" s="82"/>
      <c r="C660" s="89"/>
      <c r="D660" s="89"/>
      <c r="E660" s="84"/>
      <c r="F660" s="91"/>
      <c r="G660" s="26">
        <f>COUNT(I660:AE660)</f>
        <v>0</v>
      </c>
      <c r="H660" s="102">
        <f>SUM(I660:AE660)</f>
        <v>0</v>
      </c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100"/>
      <c r="T660" s="100"/>
      <c r="U660" s="31"/>
      <c r="V660" s="31"/>
      <c r="W660" s="100"/>
      <c r="X660" s="100"/>
      <c r="Y660" s="31"/>
      <c r="Z660" s="31"/>
      <c r="AA660" s="100"/>
      <c r="AB660" s="100"/>
      <c r="AC660" s="100"/>
      <c r="AD660" s="31"/>
      <c r="AE660" s="31"/>
      <c r="AF660" s="28"/>
    </row>
    <row r="661" spans="2:32" x14ac:dyDescent="0.25">
      <c r="B661" s="82"/>
      <c r="C661" s="89"/>
      <c r="D661" s="89"/>
      <c r="E661" s="84"/>
      <c r="F661" s="91"/>
      <c r="G661" s="26">
        <f>COUNT(I661:AE661)</f>
        <v>0</v>
      </c>
      <c r="H661" s="102">
        <f>SUM(I661:AE661)</f>
        <v>0</v>
      </c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100"/>
      <c r="T661" s="100"/>
      <c r="U661" s="31"/>
      <c r="V661" s="31"/>
      <c r="W661" s="100"/>
      <c r="X661" s="100"/>
      <c r="Y661" s="31"/>
      <c r="Z661" s="31"/>
      <c r="AA661" s="100"/>
      <c r="AB661" s="100"/>
      <c r="AC661" s="100"/>
      <c r="AD661" s="31"/>
      <c r="AE661" s="31"/>
      <c r="AF661" s="28"/>
    </row>
    <row r="662" spans="2:32" x14ac:dyDescent="0.25">
      <c r="B662" s="82"/>
      <c r="C662" s="89"/>
      <c r="D662" s="89"/>
      <c r="E662" s="84"/>
      <c r="F662" s="91"/>
      <c r="G662" s="26">
        <f>COUNT(I662:AE662)</f>
        <v>0</v>
      </c>
      <c r="H662" s="102">
        <f>SUM(I662:AE662)</f>
        <v>0</v>
      </c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100"/>
      <c r="T662" s="100"/>
      <c r="U662" s="31"/>
      <c r="V662" s="31"/>
      <c r="W662" s="100"/>
      <c r="X662" s="100"/>
      <c r="Y662" s="31"/>
      <c r="Z662" s="31"/>
      <c r="AA662" s="100"/>
      <c r="AB662" s="100"/>
      <c r="AC662" s="100"/>
      <c r="AD662" s="31"/>
      <c r="AE662" s="31"/>
      <c r="AF662" s="28"/>
    </row>
    <row r="663" spans="2:32" x14ac:dyDescent="0.25">
      <c r="B663" s="82"/>
      <c r="C663" s="89"/>
      <c r="D663" s="89"/>
      <c r="E663" s="84"/>
      <c r="F663" s="91"/>
      <c r="G663" s="26">
        <f>COUNT(I663:AE663)</f>
        <v>0</v>
      </c>
      <c r="H663" s="102">
        <f>SUM(I663:AE663)</f>
        <v>0</v>
      </c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100"/>
      <c r="T663" s="100"/>
      <c r="U663" s="31"/>
      <c r="V663" s="31"/>
      <c r="W663" s="100"/>
      <c r="X663" s="100"/>
      <c r="Y663" s="31"/>
      <c r="Z663" s="31"/>
      <c r="AA663" s="100"/>
      <c r="AB663" s="100"/>
      <c r="AC663" s="100"/>
      <c r="AD663" s="31"/>
      <c r="AE663" s="31"/>
      <c r="AF663" s="28"/>
    </row>
    <row r="664" spans="2:32" x14ac:dyDescent="0.25">
      <c r="B664" s="82"/>
      <c r="C664" s="89"/>
      <c r="D664" s="89"/>
      <c r="E664" s="84"/>
      <c r="F664" s="91"/>
      <c r="G664" s="26">
        <f>COUNT(I664:AE664)</f>
        <v>0</v>
      </c>
      <c r="H664" s="102">
        <f>SUM(I664:AE664)</f>
        <v>0</v>
      </c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100"/>
      <c r="T664" s="100"/>
      <c r="U664" s="31"/>
      <c r="V664" s="31"/>
      <c r="W664" s="100"/>
      <c r="X664" s="100"/>
      <c r="Y664" s="31"/>
      <c r="Z664" s="31"/>
      <c r="AA664" s="100"/>
      <c r="AB664" s="100"/>
      <c r="AC664" s="100"/>
      <c r="AD664" s="31"/>
      <c r="AE664" s="31"/>
      <c r="AF664" s="28"/>
    </row>
    <row r="665" spans="2:32" x14ac:dyDescent="0.25">
      <c r="B665" s="82"/>
      <c r="C665" s="89"/>
      <c r="D665" s="89"/>
      <c r="E665" s="84"/>
      <c r="F665" s="91"/>
      <c r="G665" s="26">
        <f>COUNT(I665:AE665)</f>
        <v>0</v>
      </c>
      <c r="H665" s="102">
        <f>SUM(I665:AE665)</f>
        <v>0</v>
      </c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100"/>
      <c r="T665" s="100"/>
      <c r="U665" s="31"/>
      <c r="V665" s="31"/>
      <c r="W665" s="100"/>
      <c r="X665" s="100"/>
      <c r="Y665" s="31"/>
      <c r="Z665" s="31"/>
      <c r="AA665" s="100"/>
      <c r="AB665" s="100"/>
      <c r="AC665" s="100"/>
      <c r="AD665" s="31"/>
      <c r="AE665" s="31"/>
      <c r="AF665" s="28"/>
    </row>
    <row r="666" spans="2:32" x14ac:dyDescent="0.25">
      <c r="B666" s="82"/>
      <c r="C666" s="89"/>
      <c r="D666" s="89"/>
      <c r="E666" s="84"/>
      <c r="F666" s="91"/>
      <c r="G666" s="26">
        <f>COUNT(I666:AE666)</f>
        <v>0</v>
      </c>
      <c r="H666" s="102">
        <f>SUM(I666:AE666)</f>
        <v>0</v>
      </c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100"/>
      <c r="T666" s="100"/>
      <c r="U666" s="31"/>
      <c r="V666" s="31"/>
      <c r="W666" s="100"/>
      <c r="X666" s="100"/>
      <c r="Y666" s="31"/>
      <c r="Z666" s="31"/>
      <c r="AA666" s="100"/>
      <c r="AB666" s="100"/>
      <c r="AC666" s="100"/>
      <c r="AD666" s="31"/>
      <c r="AE666" s="31"/>
      <c r="AF666" s="28"/>
    </row>
    <row r="667" spans="2:32" x14ac:dyDescent="0.25">
      <c r="B667" s="82"/>
      <c r="C667" s="89"/>
      <c r="D667" s="89"/>
      <c r="E667" s="84"/>
      <c r="F667" s="91"/>
      <c r="G667" s="26">
        <f>COUNT(I667:AE667)</f>
        <v>0</v>
      </c>
      <c r="H667" s="102">
        <f>SUM(I667:AE667)</f>
        <v>0</v>
      </c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100"/>
      <c r="T667" s="100"/>
      <c r="U667" s="31"/>
      <c r="V667" s="31"/>
      <c r="W667" s="100"/>
      <c r="X667" s="100"/>
      <c r="Y667" s="31"/>
      <c r="Z667" s="31"/>
      <c r="AA667" s="100"/>
      <c r="AB667" s="100"/>
      <c r="AC667" s="100"/>
      <c r="AD667" s="31"/>
      <c r="AE667" s="31"/>
      <c r="AF667" s="28"/>
    </row>
    <row r="668" spans="2:32" x14ac:dyDescent="0.25">
      <c r="B668" s="82"/>
      <c r="C668" s="89"/>
      <c r="D668" s="89"/>
      <c r="E668" s="84"/>
      <c r="F668" s="91"/>
      <c r="G668" s="26">
        <f>COUNT(I668:AE668)</f>
        <v>0</v>
      </c>
      <c r="H668" s="102">
        <f>SUM(I668:AE668)</f>
        <v>0</v>
      </c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100"/>
      <c r="T668" s="100"/>
      <c r="U668" s="31"/>
      <c r="V668" s="31"/>
      <c r="W668" s="100"/>
      <c r="X668" s="100"/>
      <c r="Y668" s="31"/>
      <c r="Z668" s="31"/>
      <c r="AA668" s="100"/>
      <c r="AB668" s="100"/>
      <c r="AC668" s="100"/>
      <c r="AD668" s="31"/>
      <c r="AE668" s="31"/>
      <c r="AF668" s="28"/>
    </row>
    <row r="669" spans="2:32" x14ac:dyDescent="0.25">
      <c r="B669" s="82"/>
      <c r="C669" s="89"/>
      <c r="D669" s="89"/>
      <c r="E669" s="84"/>
      <c r="F669" s="91"/>
      <c r="G669" s="26">
        <f>COUNT(I669:AE669)</f>
        <v>0</v>
      </c>
      <c r="H669" s="102">
        <f>SUM(I669:AE669)</f>
        <v>0</v>
      </c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100"/>
      <c r="T669" s="100"/>
      <c r="U669" s="31"/>
      <c r="V669" s="31"/>
      <c r="W669" s="100"/>
      <c r="X669" s="100"/>
      <c r="Y669" s="31"/>
      <c r="Z669" s="31"/>
      <c r="AA669" s="100"/>
      <c r="AB669" s="100"/>
      <c r="AC669" s="100"/>
      <c r="AD669" s="31"/>
      <c r="AE669" s="31"/>
      <c r="AF669" s="28"/>
    </row>
    <row r="670" spans="2:32" x14ac:dyDescent="0.25">
      <c r="B670" s="82"/>
      <c r="C670" s="89"/>
      <c r="D670" s="89"/>
      <c r="E670" s="84"/>
      <c r="F670" s="91"/>
      <c r="G670" s="26">
        <f>COUNT(I670:AE670)</f>
        <v>0</v>
      </c>
      <c r="H670" s="102">
        <f>SUM(I670:AE670)</f>
        <v>0</v>
      </c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100"/>
      <c r="T670" s="100"/>
      <c r="U670" s="31"/>
      <c r="V670" s="31"/>
      <c r="W670" s="100"/>
      <c r="X670" s="100"/>
      <c r="Y670" s="31"/>
      <c r="Z670" s="31"/>
      <c r="AA670" s="100"/>
      <c r="AB670" s="100"/>
      <c r="AC670" s="100"/>
      <c r="AD670" s="31"/>
      <c r="AE670" s="31"/>
      <c r="AF670" s="28"/>
    </row>
    <row r="671" spans="2:32" x14ac:dyDescent="0.25">
      <c r="B671" s="82"/>
      <c r="C671" s="89"/>
      <c r="D671" s="89"/>
      <c r="E671" s="84"/>
      <c r="F671" s="91"/>
      <c r="G671" s="26">
        <f>COUNT(I671:AE671)</f>
        <v>0</v>
      </c>
      <c r="H671" s="102">
        <f>SUM(I671:AE671)</f>
        <v>0</v>
      </c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100"/>
      <c r="T671" s="100"/>
      <c r="U671" s="31"/>
      <c r="V671" s="31"/>
      <c r="W671" s="100"/>
      <c r="X671" s="100"/>
      <c r="Y671" s="31"/>
      <c r="Z671" s="31"/>
      <c r="AA671" s="100"/>
      <c r="AB671" s="100"/>
      <c r="AC671" s="100"/>
      <c r="AD671" s="31"/>
      <c r="AE671" s="31"/>
      <c r="AF671" s="28"/>
    </row>
    <row r="672" spans="2:32" x14ac:dyDescent="0.25">
      <c r="B672" s="82"/>
      <c r="C672" s="89"/>
      <c r="D672" s="89"/>
      <c r="E672" s="84"/>
      <c r="F672" s="91"/>
      <c r="G672" s="26">
        <f>COUNT(I672:AE672)</f>
        <v>0</v>
      </c>
      <c r="H672" s="102">
        <f>SUM(I672:AE672)</f>
        <v>0</v>
      </c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100"/>
      <c r="T672" s="100"/>
      <c r="U672" s="31"/>
      <c r="V672" s="31"/>
      <c r="W672" s="100"/>
      <c r="X672" s="100"/>
      <c r="Y672" s="31"/>
      <c r="Z672" s="31"/>
      <c r="AA672" s="100"/>
      <c r="AB672" s="100"/>
      <c r="AC672" s="100"/>
      <c r="AD672" s="31"/>
      <c r="AE672" s="31"/>
      <c r="AF672" s="28"/>
    </row>
    <row r="673" spans="2:32" x14ac:dyDescent="0.25">
      <c r="B673" s="82"/>
      <c r="C673" s="89"/>
      <c r="D673" s="89"/>
      <c r="E673" s="84"/>
      <c r="F673" s="91"/>
      <c r="G673" s="26">
        <f>COUNT(I673:AE673)</f>
        <v>0</v>
      </c>
      <c r="H673" s="102">
        <f>SUM(I673:AE673)</f>
        <v>0</v>
      </c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100"/>
      <c r="T673" s="100"/>
      <c r="U673" s="31"/>
      <c r="V673" s="31"/>
      <c r="W673" s="100"/>
      <c r="X673" s="100"/>
      <c r="Y673" s="31"/>
      <c r="Z673" s="31"/>
      <c r="AA673" s="100"/>
      <c r="AB673" s="100"/>
      <c r="AC673" s="100"/>
      <c r="AD673" s="31"/>
      <c r="AE673" s="31"/>
      <c r="AF673" s="28"/>
    </row>
    <row r="674" spans="2:32" x14ac:dyDescent="0.25">
      <c r="B674" s="82"/>
      <c r="C674" s="89"/>
      <c r="D674" s="89"/>
      <c r="E674" s="84"/>
      <c r="F674" s="91"/>
      <c r="G674" s="26">
        <f>COUNT(I674:AE674)</f>
        <v>0</v>
      </c>
      <c r="H674" s="102">
        <f>SUM(I674:AE674)</f>
        <v>0</v>
      </c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100"/>
      <c r="T674" s="100"/>
      <c r="U674" s="31"/>
      <c r="V674" s="31"/>
      <c r="W674" s="100"/>
      <c r="X674" s="100"/>
      <c r="Y674" s="31"/>
      <c r="Z674" s="31"/>
      <c r="AA674" s="100"/>
      <c r="AB674" s="100"/>
      <c r="AC674" s="100"/>
      <c r="AD674" s="31"/>
      <c r="AE674" s="31"/>
      <c r="AF674" s="28"/>
    </row>
    <row r="675" spans="2:32" x14ac:dyDescent="0.25">
      <c r="B675" s="82"/>
      <c r="C675" s="89"/>
      <c r="D675" s="89"/>
      <c r="E675" s="84"/>
      <c r="F675" s="91"/>
      <c r="G675" s="26">
        <f>COUNT(I675:AE675)</f>
        <v>0</v>
      </c>
      <c r="H675" s="102">
        <f>SUM(I675:AE675)</f>
        <v>0</v>
      </c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100"/>
      <c r="T675" s="100"/>
      <c r="U675" s="31"/>
      <c r="V675" s="31"/>
      <c r="W675" s="100"/>
      <c r="X675" s="100"/>
      <c r="Y675" s="31"/>
      <c r="Z675" s="31"/>
      <c r="AA675" s="100"/>
      <c r="AB675" s="100"/>
      <c r="AC675" s="100"/>
      <c r="AD675" s="31"/>
      <c r="AE675" s="31"/>
      <c r="AF675" s="28"/>
    </row>
    <row r="676" spans="2:32" x14ac:dyDescent="0.25">
      <c r="B676" s="82"/>
      <c r="C676" s="89"/>
      <c r="D676" s="89"/>
      <c r="E676" s="84"/>
      <c r="F676" s="91"/>
      <c r="G676" s="26">
        <f>COUNT(I676:AE676)</f>
        <v>0</v>
      </c>
      <c r="H676" s="102">
        <f>SUM(I676:AE676)</f>
        <v>0</v>
      </c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100"/>
      <c r="T676" s="100"/>
      <c r="U676" s="31"/>
      <c r="V676" s="31"/>
      <c r="W676" s="100"/>
      <c r="X676" s="100"/>
      <c r="Y676" s="31"/>
      <c r="Z676" s="31"/>
      <c r="AA676" s="100"/>
      <c r="AB676" s="100"/>
      <c r="AC676" s="100"/>
      <c r="AD676" s="31"/>
      <c r="AE676" s="31"/>
      <c r="AF676" s="28"/>
    </row>
    <row r="677" spans="2:32" x14ac:dyDescent="0.25">
      <c r="B677" s="82"/>
      <c r="C677" s="89"/>
      <c r="D677" s="89"/>
      <c r="E677" s="84"/>
      <c r="F677" s="91"/>
      <c r="G677" s="26">
        <f>COUNT(I677:AE677)</f>
        <v>0</v>
      </c>
      <c r="H677" s="102">
        <f>SUM(I677:AE677)</f>
        <v>0</v>
      </c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100"/>
      <c r="T677" s="100"/>
      <c r="U677" s="31"/>
      <c r="V677" s="31"/>
      <c r="W677" s="100"/>
      <c r="X677" s="100"/>
      <c r="Y677" s="31"/>
      <c r="Z677" s="31"/>
      <c r="AA677" s="100"/>
      <c r="AB677" s="100"/>
      <c r="AC677" s="100"/>
      <c r="AD677" s="31"/>
      <c r="AE677" s="31"/>
      <c r="AF677" s="28"/>
    </row>
    <row r="678" spans="2:32" x14ac:dyDescent="0.25">
      <c r="B678" s="82"/>
      <c r="C678" s="89"/>
      <c r="D678" s="89"/>
      <c r="E678" s="84"/>
      <c r="F678" s="91"/>
      <c r="G678" s="26">
        <f>COUNT(I678:AE678)</f>
        <v>0</v>
      </c>
      <c r="H678" s="102">
        <f>SUM(I678:AE678)</f>
        <v>0</v>
      </c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100"/>
      <c r="T678" s="100"/>
      <c r="U678" s="31"/>
      <c r="V678" s="31"/>
      <c r="W678" s="100"/>
      <c r="X678" s="100"/>
      <c r="Y678" s="31"/>
      <c r="Z678" s="31"/>
      <c r="AA678" s="100"/>
      <c r="AB678" s="100"/>
      <c r="AC678" s="100"/>
      <c r="AD678" s="31"/>
      <c r="AE678" s="31"/>
      <c r="AF678" s="28"/>
    </row>
    <row r="679" spans="2:32" x14ac:dyDescent="0.25">
      <c r="B679" s="82"/>
      <c r="C679" s="89"/>
      <c r="D679" s="89"/>
      <c r="E679" s="84"/>
      <c r="F679" s="91"/>
      <c r="G679" s="26">
        <f>COUNT(I679:AE679)</f>
        <v>0</v>
      </c>
      <c r="H679" s="102">
        <f>SUM(I679:AE679)</f>
        <v>0</v>
      </c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100"/>
      <c r="T679" s="100"/>
      <c r="U679" s="31"/>
      <c r="V679" s="31"/>
      <c r="W679" s="100"/>
      <c r="X679" s="100"/>
      <c r="Y679" s="31"/>
      <c r="Z679" s="31"/>
      <c r="AA679" s="100"/>
      <c r="AB679" s="100"/>
      <c r="AC679" s="100"/>
      <c r="AD679" s="31"/>
      <c r="AE679" s="31"/>
      <c r="AF679" s="28"/>
    </row>
    <row r="680" spans="2:32" x14ac:dyDescent="0.25">
      <c r="B680" s="82"/>
      <c r="C680" s="89"/>
      <c r="D680" s="89"/>
      <c r="E680" s="84"/>
      <c r="F680" s="91"/>
      <c r="G680" s="26">
        <f>COUNT(I680:AE680)</f>
        <v>0</v>
      </c>
      <c r="H680" s="102">
        <f>SUM(I680:AE680)</f>
        <v>0</v>
      </c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100"/>
      <c r="T680" s="100"/>
      <c r="U680" s="31"/>
      <c r="V680" s="31"/>
      <c r="W680" s="100"/>
      <c r="X680" s="100"/>
      <c r="Y680" s="31"/>
      <c r="Z680" s="31"/>
      <c r="AA680" s="100"/>
      <c r="AB680" s="100"/>
      <c r="AC680" s="100"/>
      <c r="AD680" s="31"/>
      <c r="AE680" s="31"/>
      <c r="AF680" s="28"/>
    </row>
    <row r="681" spans="2:32" x14ac:dyDescent="0.25">
      <c r="B681" s="82"/>
      <c r="C681" s="89"/>
      <c r="D681" s="89"/>
      <c r="E681" s="84"/>
      <c r="F681" s="91"/>
      <c r="G681" s="26">
        <f>COUNT(I681:AE681)</f>
        <v>0</v>
      </c>
      <c r="H681" s="102">
        <f>SUM(I681:AE681)</f>
        <v>0</v>
      </c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100"/>
      <c r="T681" s="100"/>
      <c r="U681" s="31"/>
      <c r="V681" s="31"/>
      <c r="W681" s="100"/>
      <c r="X681" s="100"/>
      <c r="Y681" s="31"/>
      <c r="Z681" s="31"/>
      <c r="AA681" s="100"/>
      <c r="AB681" s="100"/>
      <c r="AC681" s="100"/>
      <c r="AD681" s="31"/>
      <c r="AE681" s="31"/>
      <c r="AF681" s="28"/>
    </row>
    <row r="682" spans="2:32" x14ac:dyDescent="0.25">
      <c r="B682" s="82"/>
      <c r="C682" s="89"/>
      <c r="D682" s="89"/>
      <c r="E682" s="84"/>
      <c r="F682" s="91"/>
      <c r="G682" s="26">
        <f>COUNT(I682:AE682)</f>
        <v>0</v>
      </c>
      <c r="H682" s="102">
        <f>SUM(I682:AE682)</f>
        <v>0</v>
      </c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100"/>
      <c r="T682" s="100"/>
      <c r="U682" s="31"/>
      <c r="V682" s="31"/>
      <c r="W682" s="100"/>
      <c r="X682" s="100"/>
      <c r="Y682" s="31"/>
      <c r="Z682" s="31"/>
      <c r="AA682" s="100"/>
      <c r="AB682" s="100"/>
      <c r="AC682" s="100"/>
      <c r="AD682" s="31"/>
      <c r="AE682" s="31"/>
      <c r="AF682" s="28"/>
    </row>
    <row r="683" spans="2:32" x14ac:dyDescent="0.25">
      <c r="B683" s="82"/>
      <c r="C683" s="89"/>
      <c r="D683" s="89"/>
      <c r="E683" s="84"/>
      <c r="F683" s="91"/>
      <c r="G683" s="26">
        <f>COUNT(I683:AE683)</f>
        <v>0</v>
      </c>
      <c r="H683" s="102">
        <f>SUM(I683:AE683)</f>
        <v>0</v>
      </c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100"/>
      <c r="T683" s="100"/>
      <c r="U683" s="31"/>
      <c r="V683" s="31"/>
      <c r="W683" s="100"/>
      <c r="X683" s="100"/>
      <c r="Y683" s="31"/>
      <c r="Z683" s="31"/>
      <c r="AA683" s="100"/>
      <c r="AB683" s="100"/>
      <c r="AC683" s="100"/>
      <c r="AD683" s="31"/>
      <c r="AE683" s="31"/>
      <c r="AF683" s="28"/>
    </row>
    <row r="684" spans="2:32" x14ac:dyDescent="0.25">
      <c r="B684" s="82"/>
      <c r="C684" s="89"/>
      <c r="D684" s="89"/>
      <c r="E684" s="84"/>
      <c r="F684" s="91"/>
      <c r="G684" s="26">
        <f>COUNT(I684:AE684)</f>
        <v>0</v>
      </c>
      <c r="H684" s="102">
        <f>SUM(I684:AE684)</f>
        <v>0</v>
      </c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100"/>
      <c r="T684" s="100"/>
      <c r="U684" s="31"/>
      <c r="V684" s="31"/>
      <c r="W684" s="100"/>
      <c r="X684" s="100"/>
      <c r="Y684" s="31"/>
      <c r="Z684" s="31"/>
      <c r="AA684" s="100"/>
      <c r="AB684" s="100"/>
      <c r="AC684" s="100"/>
      <c r="AD684" s="31"/>
      <c r="AE684" s="31"/>
      <c r="AF684" s="28"/>
    </row>
    <row r="685" spans="2:32" x14ac:dyDescent="0.25">
      <c r="B685" s="82"/>
      <c r="C685" s="89"/>
      <c r="D685" s="89"/>
      <c r="E685" s="84"/>
      <c r="F685" s="91"/>
      <c r="G685" s="26">
        <f>COUNT(I685:AE685)</f>
        <v>0</v>
      </c>
      <c r="H685" s="102">
        <f>SUM(I685:AE685)</f>
        <v>0</v>
      </c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100"/>
      <c r="T685" s="100"/>
      <c r="U685" s="31"/>
      <c r="V685" s="31"/>
      <c r="W685" s="100"/>
      <c r="X685" s="100"/>
      <c r="Y685" s="31"/>
      <c r="Z685" s="31"/>
      <c r="AA685" s="100"/>
      <c r="AB685" s="100"/>
      <c r="AC685" s="100"/>
      <c r="AD685" s="31"/>
      <c r="AE685" s="31"/>
      <c r="AF685" s="28"/>
    </row>
    <row r="686" spans="2:32" x14ac:dyDescent="0.25">
      <c r="B686" s="82"/>
      <c r="C686" s="89"/>
      <c r="D686" s="89"/>
      <c r="E686" s="84"/>
      <c r="F686" s="91"/>
      <c r="G686" s="26">
        <f>COUNT(I686:AE686)</f>
        <v>0</v>
      </c>
      <c r="H686" s="102">
        <f>SUM(I686:AE686)</f>
        <v>0</v>
      </c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100"/>
      <c r="T686" s="100"/>
      <c r="U686" s="31"/>
      <c r="V686" s="31"/>
      <c r="W686" s="100"/>
      <c r="X686" s="100"/>
      <c r="Y686" s="31"/>
      <c r="Z686" s="31"/>
      <c r="AA686" s="100"/>
      <c r="AB686" s="100"/>
      <c r="AC686" s="100"/>
      <c r="AD686" s="31"/>
      <c r="AE686" s="31"/>
      <c r="AF686" s="28"/>
    </row>
    <row r="687" spans="2:32" x14ac:dyDescent="0.25">
      <c r="B687" s="82"/>
      <c r="C687" s="89"/>
      <c r="D687" s="89"/>
      <c r="E687" s="84"/>
      <c r="F687" s="91"/>
      <c r="G687" s="26">
        <f>COUNT(I687:AE687)</f>
        <v>0</v>
      </c>
      <c r="H687" s="102">
        <f>SUM(I687:AE687)</f>
        <v>0</v>
      </c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100"/>
      <c r="T687" s="100"/>
      <c r="U687" s="31"/>
      <c r="V687" s="31"/>
      <c r="W687" s="100"/>
      <c r="X687" s="100"/>
      <c r="Y687" s="31"/>
      <c r="Z687" s="31"/>
      <c r="AA687" s="100"/>
      <c r="AB687" s="100"/>
      <c r="AC687" s="100"/>
      <c r="AD687" s="31"/>
      <c r="AE687" s="31"/>
      <c r="AF687" s="28"/>
    </row>
    <row r="688" spans="2:32" x14ac:dyDescent="0.25">
      <c r="B688" s="82"/>
      <c r="C688" s="89"/>
      <c r="D688" s="89"/>
      <c r="E688" s="84"/>
      <c r="F688" s="91"/>
      <c r="G688" s="26">
        <f>COUNT(I688:AE688)</f>
        <v>0</v>
      </c>
      <c r="H688" s="102">
        <f>SUM(I688:AE688)</f>
        <v>0</v>
      </c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100"/>
      <c r="T688" s="100"/>
      <c r="U688" s="31"/>
      <c r="V688" s="31"/>
      <c r="W688" s="100"/>
      <c r="X688" s="100"/>
      <c r="Y688" s="31"/>
      <c r="Z688" s="31"/>
      <c r="AA688" s="100"/>
      <c r="AB688" s="100"/>
      <c r="AC688" s="100"/>
      <c r="AD688" s="31"/>
      <c r="AE688" s="31"/>
      <c r="AF688" s="28"/>
    </row>
    <row r="689" spans="2:32" x14ac:dyDescent="0.25">
      <c r="B689" s="82"/>
      <c r="C689" s="89"/>
      <c r="D689" s="89"/>
      <c r="E689" s="84"/>
      <c r="F689" s="91"/>
      <c r="G689" s="26">
        <f>COUNT(I689:AE689)</f>
        <v>0</v>
      </c>
      <c r="H689" s="102">
        <f>SUM(I689:AE689)</f>
        <v>0</v>
      </c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100"/>
      <c r="T689" s="100"/>
      <c r="U689" s="31"/>
      <c r="V689" s="31"/>
      <c r="W689" s="100"/>
      <c r="X689" s="100"/>
      <c r="Y689" s="31"/>
      <c r="Z689" s="31"/>
      <c r="AA689" s="100"/>
      <c r="AB689" s="100"/>
      <c r="AC689" s="100"/>
      <c r="AD689" s="31"/>
      <c r="AE689" s="31"/>
      <c r="AF689" s="28"/>
    </row>
    <row r="690" spans="2:32" x14ac:dyDescent="0.25">
      <c r="B690" s="82"/>
      <c r="C690" s="89"/>
      <c r="D690" s="89"/>
      <c r="E690" s="84"/>
      <c r="F690" s="91"/>
      <c r="G690" s="26">
        <f>COUNT(I690:AE690)</f>
        <v>0</v>
      </c>
      <c r="H690" s="102">
        <f>SUM(I690:AE690)</f>
        <v>0</v>
      </c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100"/>
      <c r="T690" s="100"/>
      <c r="U690" s="31"/>
      <c r="V690" s="31"/>
      <c r="W690" s="100"/>
      <c r="X690" s="100"/>
      <c r="Y690" s="31"/>
      <c r="Z690" s="31"/>
      <c r="AA690" s="100"/>
      <c r="AB690" s="100"/>
      <c r="AC690" s="100"/>
      <c r="AD690" s="31"/>
      <c r="AE690" s="31"/>
      <c r="AF690" s="28"/>
    </row>
    <row r="691" spans="2:32" x14ac:dyDescent="0.25">
      <c r="B691" s="82"/>
      <c r="C691" s="89"/>
      <c r="D691" s="89"/>
      <c r="E691" s="84"/>
      <c r="F691" s="91"/>
      <c r="G691" s="26">
        <f>COUNT(I691:AE691)</f>
        <v>0</v>
      </c>
      <c r="H691" s="102">
        <f>SUM(I691:AE691)</f>
        <v>0</v>
      </c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100"/>
      <c r="T691" s="100"/>
      <c r="U691" s="31"/>
      <c r="V691" s="31"/>
      <c r="W691" s="100"/>
      <c r="X691" s="100"/>
      <c r="Y691" s="31"/>
      <c r="Z691" s="31"/>
      <c r="AA691" s="100"/>
      <c r="AB691" s="100"/>
      <c r="AC691" s="100"/>
      <c r="AD691" s="31"/>
      <c r="AE691" s="31"/>
      <c r="AF691" s="28"/>
    </row>
    <row r="692" spans="2:32" x14ac:dyDescent="0.25">
      <c r="B692" s="82"/>
      <c r="C692" s="89"/>
      <c r="D692" s="89"/>
      <c r="E692" s="84"/>
      <c r="F692" s="91"/>
      <c r="G692" s="26">
        <f>COUNT(I692:AE692)</f>
        <v>0</v>
      </c>
      <c r="H692" s="102">
        <f>SUM(I692:AE692)</f>
        <v>0</v>
      </c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100"/>
      <c r="T692" s="100"/>
      <c r="U692" s="31"/>
      <c r="V692" s="31"/>
      <c r="W692" s="100"/>
      <c r="X692" s="100"/>
      <c r="Y692" s="31"/>
      <c r="Z692" s="31"/>
      <c r="AA692" s="100"/>
      <c r="AB692" s="100"/>
      <c r="AC692" s="100"/>
      <c r="AD692" s="31"/>
      <c r="AE692" s="31"/>
      <c r="AF692" s="28"/>
    </row>
    <row r="693" spans="2:32" x14ac:dyDescent="0.25">
      <c r="B693" s="82"/>
      <c r="C693" s="89"/>
      <c r="D693" s="89"/>
      <c r="E693" s="84"/>
      <c r="F693" s="91"/>
      <c r="G693" s="26">
        <f>COUNT(I693:AE693)</f>
        <v>0</v>
      </c>
      <c r="H693" s="102">
        <f>SUM(I693:AE693)</f>
        <v>0</v>
      </c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100"/>
      <c r="T693" s="100"/>
      <c r="U693" s="31"/>
      <c r="V693" s="31"/>
      <c r="W693" s="100"/>
      <c r="X693" s="100"/>
      <c r="Y693" s="31"/>
      <c r="Z693" s="31"/>
      <c r="AA693" s="100"/>
      <c r="AB693" s="100"/>
      <c r="AC693" s="100"/>
      <c r="AD693" s="31"/>
      <c r="AE693" s="31"/>
      <c r="AF693" s="28"/>
    </row>
    <row r="694" spans="2:32" x14ac:dyDescent="0.25">
      <c r="B694" s="82"/>
      <c r="C694" s="89"/>
      <c r="D694" s="89"/>
      <c r="E694" s="84"/>
      <c r="F694" s="91"/>
      <c r="G694" s="26">
        <f>COUNT(I694:AE694)</f>
        <v>0</v>
      </c>
      <c r="H694" s="102">
        <f>SUM(I694:AE694)</f>
        <v>0</v>
      </c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100"/>
      <c r="T694" s="100"/>
      <c r="U694" s="31"/>
      <c r="V694" s="31"/>
      <c r="W694" s="100"/>
      <c r="X694" s="100"/>
      <c r="Y694" s="31"/>
      <c r="Z694" s="31"/>
      <c r="AA694" s="100"/>
      <c r="AB694" s="100"/>
      <c r="AC694" s="100"/>
      <c r="AD694" s="31"/>
      <c r="AE694" s="31"/>
      <c r="AF694" s="28"/>
    </row>
    <row r="695" spans="2:32" x14ac:dyDescent="0.25">
      <c r="B695" s="82"/>
      <c r="C695" s="89"/>
      <c r="D695" s="89"/>
      <c r="E695" s="84"/>
      <c r="F695" s="91"/>
      <c r="G695" s="26">
        <f>COUNT(I695:AE695)</f>
        <v>0</v>
      </c>
      <c r="H695" s="102">
        <f>SUM(I695:AE695)</f>
        <v>0</v>
      </c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100"/>
      <c r="T695" s="100"/>
      <c r="U695" s="31"/>
      <c r="V695" s="31"/>
      <c r="W695" s="100"/>
      <c r="X695" s="100"/>
      <c r="Y695" s="31"/>
      <c r="Z695" s="31"/>
      <c r="AA695" s="100"/>
      <c r="AB695" s="100"/>
      <c r="AC695" s="100"/>
      <c r="AD695" s="31"/>
      <c r="AE695" s="31"/>
      <c r="AF695" s="28"/>
    </row>
    <row r="696" spans="2:32" x14ac:dyDescent="0.25">
      <c r="B696" s="82"/>
      <c r="C696" s="89"/>
      <c r="D696" s="89"/>
      <c r="E696" s="84"/>
      <c r="F696" s="91"/>
      <c r="G696" s="26">
        <f>COUNT(I696:AE696)</f>
        <v>0</v>
      </c>
      <c r="H696" s="102">
        <f>SUM(I696:AE696)</f>
        <v>0</v>
      </c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100"/>
      <c r="T696" s="100"/>
      <c r="U696" s="31"/>
      <c r="V696" s="31"/>
      <c r="W696" s="100"/>
      <c r="X696" s="100"/>
      <c r="Y696" s="31"/>
      <c r="Z696" s="31"/>
      <c r="AA696" s="100"/>
      <c r="AB696" s="100"/>
      <c r="AC696" s="100"/>
      <c r="AD696" s="31"/>
      <c r="AE696" s="31"/>
      <c r="AF696" s="28"/>
    </row>
    <row r="697" spans="2:32" x14ac:dyDescent="0.25">
      <c r="B697" s="82"/>
      <c r="C697" s="89"/>
      <c r="D697" s="89"/>
      <c r="E697" s="84"/>
      <c r="F697" s="91"/>
      <c r="G697" s="26">
        <f>COUNT(I697:AE697)</f>
        <v>0</v>
      </c>
      <c r="H697" s="102">
        <f>SUM(I697:AE697)</f>
        <v>0</v>
      </c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100"/>
      <c r="T697" s="100"/>
      <c r="U697" s="31"/>
      <c r="V697" s="31"/>
      <c r="W697" s="100"/>
      <c r="X697" s="100"/>
      <c r="Y697" s="31"/>
      <c r="Z697" s="31"/>
      <c r="AA697" s="100"/>
      <c r="AB697" s="100"/>
      <c r="AC697" s="100"/>
      <c r="AD697" s="31"/>
      <c r="AE697" s="31"/>
      <c r="AF697" s="28"/>
    </row>
    <row r="698" spans="2:32" x14ac:dyDescent="0.25">
      <c r="B698" s="82"/>
      <c r="C698" s="89"/>
      <c r="D698" s="89"/>
      <c r="E698" s="84"/>
      <c r="F698" s="91"/>
      <c r="G698" s="26">
        <f>COUNT(I698:AE698)</f>
        <v>0</v>
      </c>
      <c r="H698" s="102">
        <f>SUM(I698:AE698)</f>
        <v>0</v>
      </c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100"/>
      <c r="T698" s="100"/>
      <c r="U698" s="31"/>
      <c r="V698" s="31"/>
      <c r="W698" s="100"/>
      <c r="X698" s="100"/>
      <c r="Y698" s="31"/>
      <c r="Z698" s="31"/>
      <c r="AA698" s="100"/>
      <c r="AB698" s="100"/>
      <c r="AC698" s="100"/>
      <c r="AD698" s="31"/>
      <c r="AE698" s="31"/>
      <c r="AF698" s="28"/>
    </row>
    <row r="699" spans="2:32" x14ac:dyDescent="0.25">
      <c r="B699" s="82"/>
      <c r="C699" s="89"/>
      <c r="D699" s="89"/>
      <c r="E699" s="84"/>
      <c r="F699" s="91"/>
      <c r="G699" s="26">
        <f>COUNT(I699:AE699)</f>
        <v>0</v>
      </c>
      <c r="H699" s="102">
        <f>SUM(I699:AE699)</f>
        <v>0</v>
      </c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100"/>
      <c r="T699" s="100"/>
      <c r="U699" s="31"/>
      <c r="V699" s="31"/>
      <c r="W699" s="100"/>
      <c r="X699" s="100"/>
      <c r="Y699" s="31"/>
      <c r="Z699" s="31"/>
      <c r="AA699" s="100"/>
      <c r="AB699" s="100"/>
      <c r="AC699" s="100"/>
      <c r="AD699" s="31"/>
      <c r="AE699" s="31"/>
      <c r="AF699" s="28"/>
    </row>
    <row r="700" spans="2:32" x14ac:dyDescent="0.25">
      <c r="B700" s="82"/>
      <c r="C700" s="89"/>
      <c r="D700" s="89"/>
      <c r="E700" s="84"/>
      <c r="F700" s="91"/>
      <c r="G700" s="26">
        <f>COUNT(I700:AE700)</f>
        <v>0</v>
      </c>
      <c r="H700" s="102">
        <f>SUM(I700:AE700)</f>
        <v>0</v>
      </c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100"/>
      <c r="T700" s="100"/>
      <c r="U700" s="31"/>
      <c r="V700" s="31"/>
      <c r="W700" s="100"/>
      <c r="X700" s="100"/>
      <c r="Y700" s="31"/>
      <c r="Z700" s="31"/>
      <c r="AA700" s="100"/>
      <c r="AB700" s="100"/>
      <c r="AC700" s="100"/>
      <c r="AD700" s="31"/>
      <c r="AE700" s="31"/>
      <c r="AF700" s="28"/>
    </row>
    <row r="701" spans="2:32" x14ac:dyDescent="0.25">
      <c r="B701" s="82"/>
      <c r="C701" s="89"/>
      <c r="D701" s="89"/>
      <c r="E701" s="84"/>
      <c r="F701" s="91"/>
      <c r="G701" s="26">
        <f>COUNT(I701:AE701)</f>
        <v>0</v>
      </c>
      <c r="H701" s="102">
        <f>SUM(I701:AE701)</f>
        <v>0</v>
      </c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100"/>
      <c r="T701" s="100"/>
      <c r="U701" s="31"/>
      <c r="V701" s="31"/>
      <c r="W701" s="100"/>
      <c r="X701" s="100"/>
      <c r="Y701" s="31"/>
      <c r="Z701" s="31"/>
      <c r="AA701" s="100"/>
      <c r="AB701" s="100"/>
      <c r="AC701" s="100"/>
      <c r="AD701" s="31"/>
      <c r="AE701" s="31"/>
      <c r="AF701" s="28"/>
    </row>
    <row r="702" spans="2:32" x14ac:dyDescent="0.25">
      <c r="B702" s="82"/>
      <c r="C702" s="89"/>
      <c r="D702" s="89"/>
      <c r="E702" s="84"/>
      <c r="F702" s="91"/>
      <c r="G702" s="26">
        <f>COUNT(I702:AE702)</f>
        <v>0</v>
      </c>
      <c r="H702" s="102">
        <f>SUM(I702:AE702)</f>
        <v>0</v>
      </c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100"/>
      <c r="T702" s="100"/>
      <c r="U702" s="31"/>
      <c r="V702" s="31"/>
      <c r="W702" s="100"/>
      <c r="X702" s="100"/>
      <c r="Y702" s="31"/>
      <c r="Z702" s="31"/>
      <c r="AA702" s="100"/>
      <c r="AB702" s="100"/>
      <c r="AC702" s="100"/>
      <c r="AD702" s="31"/>
      <c r="AE702" s="31"/>
      <c r="AF702" s="28"/>
    </row>
    <row r="703" spans="2:32" x14ac:dyDescent="0.25">
      <c r="B703" s="82"/>
      <c r="C703" s="89"/>
      <c r="D703" s="89"/>
      <c r="E703" s="84"/>
      <c r="F703" s="91"/>
      <c r="G703" s="26">
        <f>COUNT(I703:AE703)</f>
        <v>0</v>
      </c>
      <c r="H703" s="102">
        <f>SUM(I703:AE703)</f>
        <v>0</v>
      </c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100"/>
      <c r="T703" s="100"/>
      <c r="U703" s="31"/>
      <c r="V703" s="31"/>
      <c r="W703" s="100"/>
      <c r="X703" s="100"/>
      <c r="Y703" s="31"/>
      <c r="Z703" s="31"/>
      <c r="AA703" s="100"/>
      <c r="AB703" s="100"/>
      <c r="AC703" s="100"/>
      <c r="AD703" s="31"/>
      <c r="AE703" s="31"/>
      <c r="AF703" s="28"/>
    </row>
    <row r="704" spans="2:32" x14ac:dyDescent="0.25">
      <c r="B704" s="82"/>
      <c r="C704" s="89"/>
      <c r="D704" s="89"/>
      <c r="E704" s="84"/>
      <c r="F704" s="91"/>
      <c r="G704" s="26">
        <f>COUNT(I704:AE704)</f>
        <v>0</v>
      </c>
      <c r="H704" s="102">
        <f>SUM(I704:AE704)</f>
        <v>0</v>
      </c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100"/>
      <c r="T704" s="100"/>
      <c r="U704" s="31"/>
      <c r="V704" s="31"/>
      <c r="W704" s="100"/>
      <c r="X704" s="100"/>
      <c r="Y704" s="31"/>
      <c r="Z704" s="31"/>
      <c r="AA704" s="100"/>
      <c r="AB704" s="100"/>
      <c r="AC704" s="100"/>
      <c r="AD704" s="31"/>
      <c r="AE704" s="31"/>
      <c r="AF704" s="28"/>
    </row>
    <row r="705" spans="2:32" x14ac:dyDescent="0.25">
      <c r="B705" s="82"/>
      <c r="C705" s="89"/>
      <c r="D705" s="89"/>
      <c r="E705" s="84"/>
      <c r="F705" s="91"/>
      <c r="G705" s="26">
        <f>COUNT(I705:AE705)</f>
        <v>0</v>
      </c>
      <c r="H705" s="102">
        <f>SUM(I705:AE705)</f>
        <v>0</v>
      </c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100"/>
      <c r="T705" s="100"/>
      <c r="U705" s="31"/>
      <c r="V705" s="31"/>
      <c r="W705" s="100"/>
      <c r="X705" s="100"/>
      <c r="Y705" s="31"/>
      <c r="Z705" s="31"/>
      <c r="AA705" s="100"/>
      <c r="AB705" s="100"/>
      <c r="AC705" s="100"/>
      <c r="AD705" s="31"/>
      <c r="AE705" s="31"/>
      <c r="AF705" s="28"/>
    </row>
    <row r="706" spans="2:32" x14ac:dyDescent="0.25">
      <c r="B706" s="82"/>
      <c r="C706" s="89"/>
      <c r="D706" s="89"/>
      <c r="E706" s="84"/>
      <c r="F706" s="91"/>
      <c r="G706" s="26">
        <f>COUNT(I706:AE706)</f>
        <v>0</v>
      </c>
      <c r="H706" s="102">
        <f>SUM(I706:AE706)</f>
        <v>0</v>
      </c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100"/>
      <c r="T706" s="100"/>
      <c r="U706" s="31"/>
      <c r="V706" s="31"/>
      <c r="W706" s="100"/>
      <c r="X706" s="100"/>
      <c r="Y706" s="31"/>
      <c r="Z706" s="31"/>
      <c r="AA706" s="100"/>
      <c r="AB706" s="100"/>
      <c r="AC706" s="100"/>
      <c r="AD706" s="31"/>
      <c r="AE706" s="31"/>
      <c r="AF706" s="28"/>
    </row>
    <row r="707" spans="2:32" x14ac:dyDescent="0.25">
      <c r="B707" s="82"/>
      <c r="C707" s="89"/>
      <c r="D707" s="89"/>
      <c r="E707" s="84"/>
      <c r="F707" s="91"/>
      <c r="G707" s="26">
        <f>COUNT(I707:AE707)</f>
        <v>0</v>
      </c>
      <c r="H707" s="102">
        <f>SUM(I707:AE707)</f>
        <v>0</v>
      </c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100"/>
      <c r="T707" s="100"/>
      <c r="U707" s="31"/>
      <c r="V707" s="31"/>
      <c r="W707" s="100"/>
      <c r="X707" s="100"/>
      <c r="Y707" s="31"/>
      <c r="Z707" s="31"/>
      <c r="AA707" s="100"/>
      <c r="AB707" s="100"/>
      <c r="AC707" s="100"/>
      <c r="AD707" s="31"/>
      <c r="AE707" s="31"/>
      <c r="AF707" s="28"/>
    </row>
    <row r="708" spans="2:32" x14ac:dyDescent="0.25">
      <c r="B708" s="82"/>
      <c r="C708" s="89"/>
      <c r="D708" s="89"/>
      <c r="E708" s="84"/>
      <c r="F708" s="91"/>
      <c r="G708" s="26">
        <f>COUNT(I708:AE708)</f>
        <v>0</v>
      </c>
      <c r="H708" s="102">
        <f>SUM(I708:AE708)</f>
        <v>0</v>
      </c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100"/>
      <c r="T708" s="100"/>
      <c r="U708" s="31"/>
      <c r="V708" s="31"/>
      <c r="W708" s="100"/>
      <c r="X708" s="100"/>
      <c r="Y708" s="31"/>
      <c r="Z708" s="31"/>
      <c r="AA708" s="100"/>
      <c r="AB708" s="100"/>
      <c r="AC708" s="100"/>
      <c r="AD708" s="31"/>
      <c r="AE708" s="31"/>
      <c r="AF708" s="28"/>
    </row>
    <row r="709" spans="2:32" x14ac:dyDescent="0.25">
      <c r="B709" s="82"/>
      <c r="C709" s="89"/>
      <c r="D709" s="89"/>
      <c r="E709" s="84"/>
      <c r="F709" s="91"/>
      <c r="G709" s="26">
        <f>COUNT(I709:AE709)</f>
        <v>0</v>
      </c>
      <c r="H709" s="102">
        <f>SUM(I709:AE709)</f>
        <v>0</v>
      </c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100"/>
      <c r="T709" s="100"/>
      <c r="U709" s="31"/>
      <c r="V709" s="31"/>
      <c r="W709" s="100"/>
      <c r="X709" s="100"/>
      <c r="Y709" s="31"/>
      <c r="Z709" s="31"/>
      <c r="AA709" s="100"/>
      <c r="AB709" s="100"/>
      <c r="AC709" s="100"/>
      <c r="AD709" s="31"/>
      <c r="AE709" s="31"/>
      <c r="AF709" s="28"/>
    </row>
    <row r="710" spans="2:32" x14ac:dyDescent="0.25">
      <c r="B710" s="82"/>
      <c r="C710" s="89"/>
      <c r="D710" s="89"/>
      <c r="E710" s="84"/>
      <c r="F710" s="91"/>
      <c r="G710" s="26">
        <f>COUNT(I710:AE710)</f>
        <v>0</v>
      </c>
      <c r="H710" s="102">
        <f>SUM(I710:AE710)</f>
        <v>0</v>
      </c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100"/>
      <c r="T710" s="100"/>
      <c r="U710" s="31"/>
      <c r="V710" s="31"/>
      <c r="W710" s="100"/>
      <c r="X710" s="100"/>
      <c r="Y710" s="31"/>
      <c r="Z710" s="31"/>
      <c r="AA710" s="100"/>
      <c r="AB710" s="100"/>
      <c r="AC710" s="100"/>
      <c r="AD710" s="31"/>
      <c r="AE710" s="31"/>
      <c r="AF710" s="28"/>
    </row>
    <row r="711" spans="2:32" x14ac:dyDescent="0.25">
      <c r="B711" s="82"/>
      <c r="C711" s="89"/>
      <c r="D711" s="89"/>
      <c r="E711" s="84"/>
      <c r="F711" s="91"/>
      <c r="G711" s="26">
        <f>COUNT(I711:AE711)</f>
        <v>0</v>
      </c>
      <c r="H711" s="102">
        <f>SUM(I711:AE711)</f>
        <v>0</v>
      </c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100"/>
      <c r="T711" s="100"/>
      <c r="U711" s="31"/>
      <c r="V711" s="31"/>
      <c r="W711" s="100"/>
      <c r="X711" s="100"/>
      <c r="Y711" s="31"/>
      <c r="Z711" s="31"/>
      <c r="AA711" s="100"/>
      <c r="AB711" s="100"/>
      <c r="AC711" s="100"/>
      <c r="AD711" s="31"/>
      <c r="AE711" s="31"/>
      <c r="AF711" s="28"/>
    </row>
    <row r="712" spans="2:32" x14ac:dyDescent="0.25">
      <c r="B712" s="82"/>
      <c r="C712" s="89"/>
      <c r="D712" s="89"/>
      <c r="E712" s="84"/>
      <c r="F712" s="91"/>
      <c r="G712" s="26">
        <f>COUNT(I712:AE712)</f>
        <v>0</v>
      </c>
      <c r="H712" s="102">
        <f>SUM(I712:AE712)</f>
        <v>0</v>
      </c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100"/>
      <c r="T712" s="100"/>
      <c r="U712" s="31"/>
      <c r="V712" s="31"/>
      <c r="W712" s="100"/>
      <c r="X712" s="100"/>
      <c r="Y712" s="31"/>
      <c r="Z712" s="31"/>
      <c r="AA712" s="100"/>
      <c r="AB712" s="100"/>
      <c r="AC712" s="100"/>
      <c r="AD712" s="31"/>
      <c r="AE712" s="31"/>
      <c r="AF712" s="28"/>
    </row>
    <row r="713" spans="2:32" x14ac:dyDescent="0.25">
      <c r="B713" s="82"/>
      <c r="C713" s="89"/>
      <c r="D713" s="89"/>
      <c r="E713" s="84"/>
      <c r="F713" s="91"/>
      <c r="G713" s="26">
        <f>COUNT(I713:AE713)</f>
        <v>0</v>
      </c>
      <c r="H713" s="102">
        <f>SUM(I713:AE713)</f>
        <v>0</v>
      </c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100"/>
      <c r="T713" s="100"/>
      <c r="U713" s="31"/>
      <c r="V713" s="31"/>
      <c r="W713" s="100"/>
      <c r="X713" s="100"/>
      <c r="Y713" s="31"/>
      <c r="Z713" s="31"/>
      <c r="AA713" s="100"/>
      <c r="AB713" s="100"/>
      <c r="AC713" s="100"/>
      <c r="AD713" s="31"/>
      <c r="AE713" s="31"/>
      <c r="AF713" s="28"/>
    </row>
    <row r="714" spans="2:32" x14ac:dyDescent="0.25">
      <c r="B714" s="82"/>
      <c r="C714" s="89"/>
      <c r="D714" s="89"/>
      <c r="E714" s="84"/>
      <c r="F714" s="91"/>
      <c r="G714" s="26">
        <f>COUNT(I714:AE714)</f>
        <v>0</v>
      </c>
      <c r="H714" s="102">
        <f>SUM(I714:AE714)</f>
        <v>0</v>
      </c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100"/>
      <c r="T714" s="100"/>
      <c r="U714" s="31"/>
      <c r="V714" s="31"/>
      <c r="W714" s="100"/>
      <c r="X714" s="100"/>
      <c r="Y714" s="31"/>
      <c r="Z714" s="31"/>
      <c r="AA714" s="100"/>
      <c r="AB714" s="100"/>
      <c r="AC714" s="100"/>
      <c r="AD714" s="31"/>
      <c r="AE714" s="31"/>
      <c r="AF714" s="28"/>
    </row>
    <row r="715" spans="2:32" x14ac:dyDescent="0.25">
      <c r="B715" s="82"/>
      <c r="C715" s="89"/>
      <c r="D715" s="89"/>
      <c r="E715" s="84"/>
      <c r="F715" s="91"/>
      <c r="G715" s="26">
        <f>COUNT(I715:AE715)</f>
        <v>0</v>
      </c>
      <c r="H715" s="102">
        <f>SUM(I715:AE715)</f>
        <v>0</v>
      </c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100"/>
      <c r="T715" s="100"/>
      <c r="U715" s="31"/>
      <c r="V715" s="31"/>
      <c r="W715" s="100"/>
      <c r="X715" s="100"/>
      <c r="Y715" s="31"/>
      <c r="Z715" s="31"/>
      <c r="AA715" s="100"/>
      <c r="AB715" s="100"/>
      <c r="AC715" s="100"/>
      <c r="AD715" s="31"/>
      <c r="AE715" s="31"/>
      <c r="AF715" s="28"/>
    </row>
    <row r="716" spans="2:32" x14ac:dyDescent="0.25">
      <c r="B716" s="82"/>
      <c r="C716" s="89"/>
      <c r="D716" s="89"/>
      <c r="E716" s="84"/>
      <c r="F716" s="91"/>
      <c r="G716" s="26">
        <f>COUNT(I716:AE716)</f>
        <v>0</v>
      </c>
      <c r="H716" s="102">
        <f>SUM(I716:AE716)</f>
        <v>0</v>
      </c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100"/>
      <c r="T716" s="100"/>
      <c r="U716" s="31"/>
      <c r="V716" s="31"/>
      <c r="W716" s="100"/>
      <c r="X716" s="100"/>
      <c r="Y716" s="31"/>
      <c r="Z716" s="31"/>
      <c r="AA716" s="100"/>
      <c r="AB716" s="100"/>
      <c r="AC716" s="100"/>
      <c r="AD716" s="31"/>
      <c r="AE716" s="31"/>
      <c r="AF716" s="28"/>
    </row>
    <row r="717" spans="2:32" x14ac:dyDescent="0.25">
      <c r="B717" s="82"/>
      <c r="C717" s="89"/>
      <c r="D717" s="89"/>
      <c r="E717" s="84"/>
      <c r="F717" s="91"/>
      <c r="G717" s="26">
        <f>COUNT(I717:AE717)</f>
        <v>0</v>
      </c>
      <c r="H717" s="102">
        <f>SUM(I717:AE717)</f>
        <v>0</v>
      </c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100"/>
      <c r="T717" s="100"/>
      <c r="U717" s="31"/>
      <c r="V717" s="31"/>
      <c r="W717" s="100"/>
      <c r="X717" s="100"/>
      <c r="Y717" s="31"/>
      <c r="Z717" s="31"/>
      <c r="AA717" s="100"/>
      <c r="AB717" s="100"/>
      <c r="AC717" s="100"/>
      <c r="AD717" s="31"/>
      <c r="AE717" s="31"/>
      <c r="AF717" s="28"/>
    </row>
    <row r="718" spans="2:32" x14ac:dyDescent="0.25">
      <c r="B718" s="82"/>
      <c r="C718" s="89"/>
      <c r="D718" s="89"/>
      <c r="E718" s="84"/>
      <c r="F718" s="91"/>
      <c r="G718" s="26">
        <f>COUNT(I718:AE718)</f>
        <v>0</v>
      </c>
      <c r="H718" s="102">
        <f>SUM(I718:AE718)</f>
        <v>0</v>
      </c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100"/>
      <c r="T718" s="100"/>
      <c r="U718" s="31"/>
      <c r="V718" s="31"/>
      <c r="W718" s="100"/>
      <c r="X718" s="100"/>
      <c r="Y718" s="31"/>
      <c r="Z718" s="31"/>
      <c r="AA718" s="100"/>
      <c r="AB718" s="100"/>
      <c r="AC718" s="100"/>
      <c r="AD718" s="31"/>
      <c r="AE718" s="31"/>
      <c r="AF718" s="28"/>
    </row>
    <row r="719" spans="2:32" x14ac:dyDescent="0.25">
      <c r="B719" s="82"/>
      <c r="C719" s="89"/>
      <c r="D719" s="89"/>
      <c r="E719" s="84"/>
      <c r="F719" s="91"/>
      <c r="G719" s="26">
        <f>COUNT(I719:AE719)</f>
        <v>0</v>
      </c>
      <c r="H719" s="102">
        <f>SUM(I719:AE719)</f>
        <v>0</v>
      </c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100"/>
      <c r="T719" s="100"/>
      <c r="U719" s="31"/>
      <c r="V719" s="31"/>
      <c r="W719" s="100"/>
      <c r="X719" s="100"/>
      <c r="Y719" s="31"/>
      <c r="Z719" s="31"/>
      <c r="AA719" s="100"/>
      <c r="AB719" s="100"/>
      <c r="AC719" s="100"/>
      <c r="AD719" s="31"/>
      <c r="AE719" s="31"/>
      <c r="AF719" s="28"/>
    </row>
    <row r="720" spans="2:32" x14ac:dyDescent="0.25">
      <c r="B720" s="82"/>
      <c r="C720" s="89"/>
      <c r="D720" s="89"/>
      <c r="E720" s="84"/>
      <c r="F720" s="91"/>
      <c r="G720" s="26">
        <f>COUNT(I720:AE720)</f>
        <v>0</v>
      </c>
      <c r="H720" s="102">
        <f>SUM(I720:AE720)</f>
        <v>0</v>
      </c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100"/>
      <c r="T720" s="100"/>
      <c r="U720" s="31"/>
      <c r="V720" s="31"/>
      <c r="W720" s="100"/>
      <c r="X720" s="100"/>
      <c r="Y720" s="31"/>
      <c r="Z720" s="31"/>
      <c r="AA720" s="100"/>
      <c r="AB720" s="100"/>
      <c r="AC720" s="100"/>
      <c r="AD720" s="31"/>
      <c r="AE720" s="31"/>
      <c r="AF720" s="28"/>
    </row>
    <row r="721" spans="2:32" x14ac:dyDescent="0.25">
      <c r="B721" s="82"/>
      <c r="C721" s="89"/>
      <c r="D721" s="89"/>
      <c r="E721" s="84"/>
      <c r="F721" s="91"/>
      <c r="G721" s="26">
        <f>COUNT(I721:AE721)</f>
        <v>0</v>
      </c>
      <c r="H721" s="102">
        <f>SUM(I721:AE721)</f>
        <v>0</v>
      </c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100"/>
      <c r="T721" s="100"/>
      <c r="U721" s="31"/>
      <c r="V721" s="31"/>
      <c r="W721" s="100"/>
      <c r="X721" s="100"/>
      <c r="Y721" s="31"/>
      <c r="Z721" s="31"/>
      <c r="AA721" s="100"/>
      <c r="AB721" s="100"/>
      <c r="AC721" s="100"/>
      <c r="AD721" s="31"/>
      <c r="AE721" s="31"/>
      <c r="AF721" s="28"/>
    </row>
    <row r="722" spans="2:32" x14ac:dyDescent="0.25">
      <c r="B722" s="82"/>
      <c r="C722" s="89"/>
      <c r="D722" s="89"/>
      <c r="E722" s="84"/>
      <c r="F722" s="91"/>
      <c r="G722" s="26">
        <f>COUNT(I722:AE722)</f>
        <v>0</v>
      </c>
      <c r="H722" s="102">
        <f>SUM(I722:AE722)</f>
        <v>0</v>
      </c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100"/>
      <c r="T722" s="100"/>
      <c r="U722" s="31"/>
      <c r="V722" s="31"/>
      <c r="W722" s="100"/>
      <c r="X722" s="100"/>
      <c r="Y722" s="31"/>
      <c r="Z722" s="31"/>
      <c r="AA722" s="100"/>
      <c r="AB722" s="100"/>
      <c r="AC722" s="100"/>
      <c r="AD722" s="31"/>
      <c r="AE722" s="31"/>
      <c r="AF722" s="28"/>
    </row>
    <row r="723" spans="2:32" x14ac:dyDescent="0.25">
      <c r="B723" s="82"/>
      <c r="C723" s="89"/>
      <c r="D723" s="89"/>
      <c r="E723" s="84"/>
      <c r="F723" s="91"/>
      <c r="G723" s="26">
        <f>COUNT(I723:AE723)</f>
        <v>0</v>
      </c>
      <c r="H723" s="102">
        <f>SUM(I723:AE723)</f>
        <v>0</v>
      </c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100"/>
      <c r="T723" s="100"/>
      <c r="U723" s="31"/>
      <c r="V723" s="31"/>
      <c r="W723" s="100"/>
      <c r="X723" s="100"/>
      <c r="Y723" s="31"/>
      <c r="Z723" s="31"/>
      <c r="AA723" s="100"/>
      <c r="AB723" s="100"/>
      <c r="AC723" s="100"/>
      <c r="AD723" s="31"/>
      <c r="AE723" s="31"/>
      <c r="AF723" s="28"/>
    </row>
    <row r="724" spans="2:32" x14ac:dyDescent="0.25">
      <c r="B724" s="82"/>
      <c r="C724" s="89"/>
      <c r="D724" s="89"/>
      <c r="E724" s="84"/>
      <c r="F724" s="91"/>
      <c r="G724" s="26">
        <f>COUNT(I724:AE724)</f>
        <v>0</v>
      </c>
      <c r="H724" s="102">
        <f>SUM(I724:AE724)</f>
        <v>0</v>
      </c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100"/>
      <c r="T724" s="100"/>
      <c r="U724" s="31"/>
      <c r="V724" s="31"/>
      <c r="W724" s="100"/>
      <c r="X724" s="100"/>
      <c r="Y724" s="31"/>
      <c r="Z724" s="31"/>
      <c r="AA724" s="100"/>
      <c r="AB724" s="100"/>
      <c r="AC724" s="100"/>
      <c r="AD724" s="31"/>
      <c r="AE724" s="31"/>
      <c r="AF724" s="28"/>
    </row>
    <row r="725" spans="2:32" x14ac:dyDescent="0.25">
      <c r="B725" s="82"/>
      <c r="C725" s="89"/>
      <c r="D725" s="89"/>
      <c r="E725" s="84"/>
      <c r="F725" s="91"/>
      <c r="G725" s="26">
        <f>COUNT(I725:AE725)</f>
        <v>0</v>
      </c>
      <c r="H725" s="102">
        <f>SUM(I725:AE725)</f>
        <v>0</v>
      </c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100"/>
      <c r="T725" s="100"/>
      <c r="U725" s="31"/>
      <c r="V725" s="31"/>
      <c r="W725" s="100"/>
      <c r="X725" s="100"/>
      <c r="Y725" s="31"/>
      <c r="Z725" s="31"/>
      <c r="AA725" s="100"/>
      <c r="AB725" s="100"/>
      <c r="AC725" s="100"/>
      <c r="AD725" s="31"/>
      <c r="AE725" s="31"/>
      <c r="AF725" s="28"/>
    </row>
    <row r="726" spans="2:32" x14ac:dyDescent="0.25">
      <c r="B726" s="82"/>
      <c r="C726" s="89"/>
      <c r="D726" s="89"/>
      <c r="E726" s="84"/>
      <c r="F726" s="91"/>
      <c r="G726" s="26">
        <f>COUNT(I726:AE726)</f>
        <v>0</v>
      </c>
      <c r="H726" s="102">
        <f>SUM(I726:AE726)</f>
        <v>0</v>
      </c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100"/>
      <c r="T726" s="100"/>
      <c r="U726" s="31"/>
      <c r="V726" s="31"/>
      <c r="W726" s="100"/>
      <c r="X726" s="100"/>
      <c r="Y726" s="31"/>
      <c r="Z726" s="31"/>
      <c r="AA726" s="100"/>
      <c r="AB726" s="100"/>
      <c r="AC726" s="100"/>
      <c r="AD726" s="31"/>
      <c r="AE726" s="31"/>
      <c r="AF726" s="28"/>
    </row>
    <row r="727" spans="2:32" x14ac:dyDescent="0.25">
      <c r="B727" s="82"/>
      <c r="C727" s="89"/>
      <c r="D727" s="89"/>
      <c r="E727" s="84"/>
      <c r="F727" s="91"/>
      <c r="G727" s="26">
        <f>COUNT(I727:AE727)</f>
        <v>0</v>
      </c>
      <c r="H727" s="102">
        <f>SUM(I727:AE727)</f>
        <v>0</v>
      </c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100"/>
      <c r="T727" s="100"/>
      <c r="U727" s="31"/>
      <c r="V727" s="31"/>
      <c r="W727" s="100"/>
      <c r="X727" s="100"/>
      <c r="Y727" s="31"/>
      <c r="Z727" s="31"/>
      <c r="AA727" s="100"/>
      <c r="AB727" s="100"/>
      <c r="AC727" s="100"/>
      <c r="AD727" s="31"/>
      <c r="AE727" s="31"/>
      <c r="AF727" s="28"/>
    </row>
    <row r="728" spans="2:32" x14ac:dyDescent="0.25">
      <c r="B728" s="82"/>
      <c r="C728" s="89"/>
      <c r="D728" s="89"/>
      <c r="E728" s="84"/>
      <c r="F728" s="91"/>
      <c r="G728" s="26">
        <f>COUNT(I728:AE728)</f>
        <v>0</v>
      </c>
      <c r="H728" s="102">
        <f>SUM(I728:AE728)</f>
        <v>0</v>
      </c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100"/>
      <c r="T728" s="100"/>
      <c r="U728" s="31"/>
      <c r="V728" s="31"/>
      <c r="W728" s="100"/>
      <c r="X728" s="100"/>
      <c r="Y728" s="31"/>
      <c r="Z728" s="31"/>
      <c r="AA728" s="100"/>
      <c r="AB728" s="100"/>
      <c r="AC728" s="100"/>
      <c r="AD728" s="31"/>
      <c r="AE728" s="31"/>
      <c r="AF728" s="28"/>
    </row>
    <row r="729" spans="2:32" x14ac:dyDescent="0.25">
      <c r="B729" s="82"/>
      <c r="C729" s="89"/>
      <c r="D729" s="89"/>
      <c r="E729" s="84"/>
      <c r="F729" s="91"/>
      <c r="G729" s="26">
        <f>COUNT(I729:AE729)</f>
        <v>0</v>
      </c>
      <c r="H729" s="102">
        <f>SUM(I729:AE729)</f>
        <v>0</v>
      </c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100"/>
      <c r="T729" s="100"/>
      <c r="U729" s="31"/>
      <c r="V729" s="31"/>
      <c r="W729" s="100"/>
      <c r="X729" s="100"/>
      <c r="Y729" s="31"/>
      <c r="Z729" s="31"/>
      <c r="AA729" s="100"/>
      <c r="AB729" s="100"/>
      <c r="AC729" s="100"/>
      <c r="AD729" s="31"/>
      <c r="AE729" s="31"/>
      <c r="AF729" s="28"/>
    </row>
    <row r="730" spans="2:32" x14ac:dyDescent="0.25">
      <c r="B730" s="82"/>
      <c r="C730" s="89"/>
      <c r="D730" s="89"/>
      <c r="E730" s="84"/>
      <c r="F730" s="91"/>
      <c r="G730" s="26">
        <f>COUNT(I730:AE730)</f>
        <v>0</v>
      </c>
      <c r="H730" s="102">
        <f>SUM(I730:AE730)</f>
        <v>0</v>
      </c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100"/>
      <c r="T730" s="100"/>
      <c r="U730" s="31"/>
      <c r="V730" s="31"/>
      <c r="W730" s="100"/>
      <c r="X730" s="100"/>
      <c r="Y730" s="31"/>
      <c r="Z730" s="31"/>
      <c r="AA730" s="100"/>
      <c r="AB730" s="100"/>
      <c r="AC730" s="100"/>
      <c r="AD730" s="31"/>
      <c r="AE730" s="31"/>
      <c r="AF730" s="28"/>
    </row>
    <row r="731" spans="2:32" x14ac:dyDescent="0.25">
      <c r="B731" s="82"/>
      <c r="C731" s="89"/>
      <c r="D731" s="89"/>
      <c r="E731" s="84"/>
      <c r="F731" s="91"/>
      <c r="G731" s="26">
        <f>COUNT(I731:AE731)</f>
        <v>0</v>
      </c>
      <c r="H731" s="102">
        <f>SUM(I731:AE731)</f>
        <v>0</v>
      </c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100"/>
      <c r="T731" s="100"/>
      <c r="U731" s="31"/>
      <c r="V731" s="31"/>
      <c r="W731" s="100"/>
      <c r="X731" s="100"/>
      <c r="Y731" s="31"/>
      <c r="Z731" s="31"/>
      <c r="AA731" s="100"/>
      <c r="AB731" s="100"/>
      <c r="AC731" s="100"/>
      <c r="AD731" s="31"/>
      <c r="AE731" s="31"/>
      <c r="AF731" s="28"/>
    </row>
    <row r="732" spans="2:32" x14ac:dyDescent="0.25">
      <c r="B732" s="82"/>
      <c r="C732" s="89"/>
      <c r="D732" s="89"/>
      <c r="E732" s="84"/>
      <c r="F732" s="91"/>
      <c r="G732" s="26">
        <f>COUNT(I732:AE732)</f>
        <v>0</v>
      </c>
      <c r="H732" s="102">
        <f>SUM(I732:AE732)</f>
        <v>0</v>
      </c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100"/>
      <c r="T732" s="100"/>
      <c r="U732" s="31"/>
      <c r="V732" s="31"/>
      <c r="W732" s="100"/>
      <c r="X732" s="100"/>
      <c r="Y732" s="31"/>
      <c r="Z732" s="31"/>
      <c r="AA732" s="100"/>
      <c r="AB732" s="100"/>
      <c r="AC732" s="100"/>
      <c r="AD732" s="31"/>
      <c r="AE732" s="31"/>
      <c r="AF732" s="28"/>
    </row>
    <row r="733" spans="2:32" x14ac:dyDescent="0.25">
      <c r="B733" s="82"/>
      <c r="C733" s="89"/>
      <c r="D733" s="89"/>
      <c r="E733" s="84"/>
      <c r="F733" s="91"/>
      <c r="G733" s="26">
        <f>COUNT(I733:AE733)</f>
        <v>0</v>
      </c>
      <c r="H733" s="102">
        <f>SUM(I733:AE733)</f>
        <v>0</v>
      </c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100"/>
      <c r="T733" s="100"/>
      <c r="U733" s="31"/>
      <c r="V733" s="31"/>
      <c r="W733" s="100"/>
      <c r="X733" s="100"/>
      <c r="Y733" s="31"/>
      <c r="Z733" s="31"/>
      <c r="AA733" s="100"/>
      <c r="AB733" s="100"/>
      <c r="AC733" s="100"/>
      <c r="AD733" s="31"/>
      <c r="AE733" s="31"/>
      <c r="AF733" s="28"/>
    </row>
    <row r="734" spans="2:32" x14ac:dyDescent="0.25">
      <c r="B734" s="82"/>
      <c r="C734" s="89"/>
      <c r="D734" s="89"/>
      <c r="E734" s="84"/>
      <c r="F734" s="91"/>
      <c r="G734" s="26">
        <f>COUNT(I734:AE734)</f>
        <v>0</v>
      </c>
      <c r="H734" s="102">
        <f>SUM(I734:AE734)</f>
        <v>0</v>
      </c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100"/>
      <c r="T734" s="100"/>
      <c r="U734" s="31"/>
      <c r="V734" s="31"/>
      <c r="W734" s="100"/>
      <c r="X734" s="100"/>
      <c r="Y734" s="31"/>
      <c r="Z734" s="31"/>
      <c r="AA734" s="100"/>
      <c r="AB734" s="100"/>
      <c r="AC734" s="100"/>
      <c r="AD734" s="31"/>
      <c r="AE734" s="31"/>
      <c r="AF734" s="28"/>
    </row>
    <row r="735" spans="2:32" x14ac:dyDescent="0.25">
      <c r="B735" s="82"/>
      <c r="C735" s="89"/>
      <c r="D735" s="89"/>
      <c r="E735" s="84"/>
      <c r="F735" s="91"/>
      <c r="G735" s="26">
        <f>COUNT(I735:AE735)</f>
        <v>0</v>
      </c>
      <c r="H735" s="102">
        <f>SUM(I735:AE735)</f>
        <v>0</v>
      </c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100"/>
      <c r="T735" s="100"/>
      <c r="U735" s="31"/>
      <c r="V735" s="31"/>
      <c r="W735" s="100"/>
      <c r="X735" s="100"/>
      <c r="Y735" s="31"/>
      <c r="Z735" s="31"/>
      <c r="AA735" s="100"/>
      <c r="AB735" s="100"/>
      <c r="AC735" s="100"/>
      <c r="AD735" s="31"/>
      <c r="AE735" s="31"/>
      <c r="AF735" s="28"/>
    </row>
    <row r="736" spans="2:32" x14ac:dyDescent="0.25">
      <c r="B736" s="82"/>
      <c r="C736" s="89"/>
      <c r="D736" s="89"/>
      <c r="E736" s="84"/>
      <c r="F736" s="91"/>
      <c r="G736" s="26">
        <f>COUNT(I736:AE736)</f>
        <v>0</v>
      </c>
      <c r="H736" s="102">
        <f>SUM(I736:AE736)</f>
        <v>0</v>
      </c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100"/>
      <c r="T736" s="100"/>
      <c r="U736" s="31"/>
      <c r="V736" s="31"/>
      <c r="W736" s="100"/>
      <c r="X736" s="100"/>
      <c r="Y736" s="31"/>
      <c r="Z736" s="31"/>
      <c r="AA736" s="100"/>
      <c r="AB736" s="100"/>
      <c r="AC736" s="100"/>
      <c r="AD736" s="31"/>
      <c r="AE736" s="31"/>
      <c r="AF736" s="28"/>
    </row>
    <row r="737" spans="2:32" x14ac:dyDescent="0.25">
      <c r="B737" s="82"/>
      <c r="C737" s="89"/>
      <c r="D737" s="89"/>
      <c r="E737" s="84"/>
      <c r="F737" s="91"/>
      <c r="G737" s="26">
        <f>COUNT(I737:AE737)</f>
        <v>0</v>
      </c>
      <c r="H737" s="102">
        <f>SUM(I737:AE737)</f>
        <v>0</v>
      </c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100"/>
      <c r="T737" s="100"/>
      <c r="U737" s="31"/>
      <c r="V737" s="31"/>
      <c r="W737" s="100"/>
      <c r="X737" s="100"/>
      <c r="Y737" s="31"/>
      <c r="Z737" s="31"/>
      <c r="AA737" s="100"/>
      <c r="AB737" s="100"/>
      <c r="AC737" s="100"/>
      <c r="AD737" s="31"/>
      <c r="AE737" s="31"/>
      <c r="AF737" s="28"/>
    </row>
    <row r="738" spans="2:32" x14ac:dyDescent="0.25">
      <c r="B738" s="82"/>
      <c r="C738" s="89"/>
      <c r="D738" s="89"/>
      <c r="E738" s="84"/>
      <c r="F738" s="91"/>
      <c r="G738" s="26">
        <f>COUNT(I738:AE738)</f>
        <v>0</v>
      </c>
      <c r="H738" s="102">
        <f>SUM(I738:AE738)</f>
        <v>0</v>
      </c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100"/>
      <c r="T738" s="100"/>
      <c r="U738" s="31"/>
      <c r="V738" s="31"/>
      <c r="W738" s="100"/>
      <c r="X738" s="100"/>
      <c r="Y738" s="31"/>
      <c r="Z738" s="31"/>
      <c r="AA738" s="100"/>
      <c r="AB738" s="100"/>
      <c r="AC738" s="100"/>
      <c r="AD738" s="31"/>
      <c r="AE738" s="31"/>
      <c r="AF738" s="28"/>
    </row>
    <row r="739" spans="2:32" x14ac:dyDescent="0.25">
      <c r="B739" s="82"/>
      <c r="C739" s="89"/>
      <c r="D739" s="89"/>
      <c r="E739" s="84"/>
      <c r="F739" s="91"/>
      <c r="G739" s="26">
        <f>COUNT(I739:AE739)</f>
        <v>0</v>
      </c>
      <c r="H739" s="102">
        <f>SUM(I739:AE739)</f>
        <v>0</v>
      </c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100"/>
      <c r="T739" s="100"/>
      <c r="U739" s="31"/>
      <c r="V739" s="31"/>
      <c r="W739" s="100"/>
      <c r="X739" s="100"/>
      <c r="Y739" s="31"/>
      <c r="Z739" s="31"/>
      <c r="AA739" s="100"/>
      <c r="AB739" s="100"/>
      <c r="AC739" s="100"/>
      <c r="AD739" s="31"/>
      <c r="AE739" s="31"/>
      <c r="AF739" s="28"/>
    </row>
    <row r="740" spans="2:32" x14ac:dyDescent="0.25">
      <c r="B740" s="82"/>
      <c r="C740" s="89"/>
      <c r="D740" s="89"/>
      <c r="E740" s="84"/>
      <c r="F740" s="91"/>
      <c r="G740" s="26">
        <f>COUNT(I740:AE740)</f>
        <v>0</v>
      </c>
      <c r="H740" s="102">
        <f>SUM(I740:AE740)</f>
        <v>0</v>
      </c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100"/>
      <c r="T740" s="100"/>
      <c r="U740" s="31"/>
      <c r="V740" s="31"/>
      <c r="W740" s="100"/>
      <c r="X740" s="100"/>
      <c r="Y740" s="31"/>
      <c r="Z740" s="31"/>
      <c r="AA740" s="100"/>
      <c r="AB740" s="100"/>
      <c r="AC740" s="100"/>
      <c r="AD740" s="31"/>
      <c r="AE740" s="31"/>
      <c r="AF740" s="28"/>
    </row>
    <row r="741" spans="2:32" x14ac:dyDescent="0.25">
      <c r="B741" s="82"/>
      <c r="C741" s="89"/>
      <c r="D741" s="89"/>
      <c r="E741" s="84"/>
      <c r="F741" s="91"/>
      <c r="G741" s="26">
        <f>COUNT(I741:AE741)</f>
        <v>0</v>
      </c>
      <c r="H741" s="102">
        <f>SUM(I741:AE741)</f>
        <v>0</v>
      </c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100"/>
      <c r="T741" s="100"/>
      <c r="U741" s="31"/>
      <c r="V741" s="31"/>
      <c r="W741" s="100"/>
      <c r="X741" s="100"/>
      <c r="Y741" s="31"/>
      <c r="Z741" s="31"/>
      <c r="AA741" s="100"/>
      <c r="AB741" s="100"/>
      <c r="AC741" s="100"/>
      <c r="AD741" s="31"/>
      <c r="AE741" s="31"/>
      <c r="AF741" s="28"/>
    </row>
    <row r="742" spans="2:32" x14ac:dyDescent="0.25">
      <c r="B742" s="82"/>
      <c r="C742" s="89"/>
      <c r="D742" s="89"/>
      <c r="E742" s="84"/>
      <c r="F742" s="91"/>
      <c r="G742" s="26">
        <f>COUNT(I742:AE742)</f>
        <v>0</v>
      </c>
      <c r="H742" s="102">
        <f>SUM(I742:AE742)</f>
        <v>0</v>
      </c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100"/>
      <c r="T742" s="100"/>
      <c r="U742" s="31"/>
      <c r="V742" s="31"/>
      <c r="W742" s="100"/>
      <c r="X742" s="100"/>
      <c r="Y742" s="31"/>
      <c r="Z742" s="31"/>
      <c r="AA742" s="100"/>
      <c r="AB742" s="100"/>
      <c r="AC742" s="100"/>
      <c r="AD742" s="31"/>
      <c r="AE742" s="31"/>
      <c r="AF742" s="28"/>
    </row>
    <row r="743" spans="2:32" x14ac:dyDescent="0.25">
      <c r="B743" s="82"/>
      <c r="C743" s="89"/>
      <c r="D743" s="89"/>
      <c r="E743" s="84"/>
      <c r="F743" s="91"/>
      <c r="G743" s="26">
        <f>COUNT(I743:AE743)</f>
        <v>0</v>
      </c>
      <c r="H743" s="102">
        <f>SUM(I743:AE743)</f>
        <v>0</v>
      </c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100"/>
      <c r="T743" s="100"/>
      <c r="U743" s="31"/>
      <c r="V743" s="31"/>
      <c r="W743" s="100"/>
      <c r="X743" s="100"/>
      <c r="Y743" s="31"/>
      <c r="Z743" s="31"/>
      <c r="AA743" s="100"/>
      <c r="AB743" s="100"/>
      <c r="AC743" s="100"/>
      <c r="AD743" s="31"/>
      <c r="AE743" s="31"/>
      <c r="AF743" s="28"/>
    </row>
    <row r="744" spans="2:32" x14ac:dyDescent="0.25">
      <c r="B744" s="82"/>
      <c r="C744" s="89"/>
      <c r="D744" s="89"/>
      <c r="E744" s="84"/>
      <c r="F744" s="91"/>
      <c r="G744" s="26">
        <f>COUNT(I744:AE744)</f>
        <v>0</v>
      </c>
      <c r="H744" s="102">
        <f>SUM(I744:AE744)</f>
        <v>0</v>
      </c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100"/>
      <c r="T744" s="100"/>
      <c r="U744" s="31"/>
      <c r="V744" s="31"/>
      <c r="W744" s="100"/>
      <c r="X744" s="100"/>
      <c r="Y744" s="31"/>
      <c r="Z744" s="31"/>
      <c r="AA744" s="100"/>
      <c r="AB744" s="100"/>
      <c r="AC744" s="100"/>
      <c r="AD744" s="31"/>
      <c r="AE744" s="31"/>
      <c r="AF744" s="28"/>
    </row>
    <row r="745" spans="2:32" x14ac:dyDescent="0.25">
      <c r="B745" s="82"/>
      <c r="C745" s="89"/>
      <c r="D745" s="89"/>
      <c r="E745" s="84"/>
      <c r="F745" s="91"/>
      <c r="G745" s="26">
        <f>COUNT(I745:AE745)</f>
        <v>0</v>
      </c>
      <c r="H745" s="102">
        <f>SUM(I745:AE745)</f>
        <v>0</v>
      </c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100"/>
      <c r="T745" s="100"/>
      <c r="U745" s="31"/>
      <c r="V745" s="31"/>
      <c r="W745" s="100"/>
      <c r="X745" s="100"/>
      <c r="Y745" s="31"/>
      <c r="Z745" s="31"/>
      <c r="AA745" s="100"/>
      <c r="AB745" s="100"/>
      <c r="AC745" s="100"/>
      <c r="AD745" s="31"/>
      <c r="AE745" s="31"/>
      <c r="AF745" s="28"/>
    </row>
    <row r="746" spans="2:32" x14ac:dyDescent="0.25">
      <c r="B746" s="82"/>
      <c r="C746" s="89"/>
      <c r="D746" s="89"/>
      <c r="E746" s="84"/>
      <c r="F746" s="91"/>
      <c r="G746" s="26">
        <f>COUNT(I746:AE746)</f>
        <v>0</v>
      </c>
      <c r="H746" s="102">
        <f>SUM(I746:AE746)</f>
        <v>0</v>
      </c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100"/>
      <c r="T746" s="100"/>
      <c r="U746" s="31"/>
      <c r="V746" s="31"/>
      <c r="W746" s="100"/>
      <c r="X746" s="100"/>
      <c r="Y746" s="31"/>
      <c r="Z746" s="31"/>
      <c r="AA746" s="100"/>
      <c r="AB746" s="100"/>
      <c r="AC746" s="100"/>
      <c r="AD746" s="31"/>
      <c r="AE746" s="31"/>
      <c r="AF746" s="28"/>
    </row>
    <row r="747" spans="2:32" x14ac:dyDescent="0.25">
      <c r="B747" s="82"/>
      <c r="C747" s="89"/>
      <c r="D747" s="89"/>
      <c r="E747" s="84"/>
      <c r="F747" s="91"/>
      <c r="G747" s="26">
        <f>COUNT(I747:AE747)</f>
        <v>0</v>
      </c>
      <c r="H747" s="102">
        <f>SUM(I747:AE747)</f>
        <v>0</v>
      </c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100"/>
      <c r="T747" s="100"/>
      <c r="U747" s="31"/>
      <c r="V747" s="31"/>
      <c r="W747" s="100"/>
      <c r="X747" s="100"/>
      <c r="Y747" s="31"/>
      <c r="Z747" s="31"/>
      <c r="AA747" s="100"/>
      <c r="AB747" s="100"/>
      <c r="AC747" s="100"/>
      <c r="AD747" s="31"/>
      <c r="AE747" s="31"/>
      <c r="AF747" s="28"/>
    </row>
    <row r="748" spans="2:32" x14ac:dyDescent="0.25">
      <c r="B748" s="82"/>
      <c r="C748" s="89"/>
      <c r="D748" s="89"/>
      <c r="E748" s="84"/>
      <c r="F748" s="91"/>
      <c r="G748" s="26">
        <f>COUNT(I748:AE748)</f>
        <v>0</v>
      </c>
      <c r="H748" s="102">
        <f>SUM(I748:AE748)</f>
        <v>0</v>
      </c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100"/>
      <c r="T748" s="100"/>
      <c r="U748" s="31"/>
      <c r="V748" s="31"/>
      <c r="W748" s="100"/>
      <c r="X748" s="100"/>
      <c r="Y748" s="31"/>
      <c r="Z748" s="31"/>
      <c r="AA748" s="100"/>
      <c r="AB748" s="100"/>
      <c r="AC748" s="100"/>
      <c r="AD748" s="31"/>
      <c r="AE748" s="31"/>
      <c r="AF748" s="28"/>
    </row>
    <row r="749" spans="2:32" x14ac:dyDescent="0.25">
      <c r="B749" s="82"/>
      <c r="C749" s="89"/>
      <c r="D749" s="89"/>
      <c r="E749" s="84"/>
      <c r="F749" s="91"/>
      <c r="G749" s="26">
        <f>COUNT(I749:AE749)</f>
        <v>0</v>
      </c>
      <c r="H749" s="102">
        <f>SUM(I749:AE749)</f>
        <v>0</v>
      </c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100"/>
      <c r="T749" s="100"/>
      <c r="U749" s="31"/>
      <c r="V749" s="31"/>
      <c r="W749" s="100"/>
      <c r="X749" s="100"/>
      <c r="Y749" s="31"/>
      <c r="Z749" s="31"/>
      <c r="AA749" s="100"/>
      <c r="AB749" s="100"/>
      <c r="AC749" s="100"/>
      <c r="AD749" s="31"/>
      <c r="AE749" s="31"/>
      <c r="AF749" s="28"/>
    </row>
    <row r="750" spans="2:32" x14ac:dyDescent="0.25">
      <c r="B750" s="82"/>
      <c r="C750" s="89"/>
      <c r="D750" s="89"/>
      <c r="E750" s="84"/>
      <c r="F750" s="91"/>
      <c r="G750" s="26">
        <f>COUNT(I750:AE750)</f>
        <v>0</v>
      </c>
      <c r="H750" s="102">
        <f>SUM(I750:AE750)</f>
        <v>0</v>
      </c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100"/>
      <c r="T750" s="100"/>
      <c r="U750" s="31"/>
      <c r="V750" s="31"/>
      <c r="W750" s="100"/>
      <c r="X750" s="100"/>
      <c r="Y750" s="31"/>
      <c r="Z750" s="31"/>
      <c r="AA750" s="100"/>
      <c r="AB750" s="100"/>
      <c r="AC750" s="100"/>
      <c r="AD750" s="31"/>
      <c r="AE750" s="31"/>
      <c r="AF750" s="28"/>
    </row>
    <row r="751" spans="2:32" x14ac:dyDescent="0.25">
      <c r="B751" s="82"/>
      <c r="C751" s="89"/>
      <c r="D751" s="89"/>
      <c r="E751" s="84"/>
      <c r="F751" s="91"/>
      <c r="G751" s="26">
        <f>COUNT(I751:AE751)</f>
        <v>0</v>
      </c>
      <c r="H751" s="102">
        <f>SUM(I751:AE751)</f>
        <v>0</v>
      </c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100"/>
      <c r="T751" s="100"/>
      <c r="U751" s="31"/>
      <c r="V751" s="31"/>
      <c r="W751" s="100"/>
      <c r="X751" s="100"/>
      <c r="Y751" s="31"/>
      <c r="Z751" s="31"/>
      <c r="AA751" s="100"/>
      <c r="AB751" s="100"/>
      <c r="AC751" s="100"/>
      <c r="AD751" s="31"/>
      <c r="AE751" s="31"/>
      <c r="AF751" s="28"/>
    </row>
    <row r="752" spans="2:32" x14ac:dyDescent="0.25">
      <c r="B752" s="82"/>
      <c r="C752" s="89"/>
      <c r="D752" s="89"/>
      <c r="E752" s="84"/>
      <c r="F752" s="91"/>
      <c r="G752" s="26">
        <f>COUNT(I752:AE752)</f>
        <v>0</v>
      </c>
      <c r="H752" s="102">
        <f>SUM(I752:AE752)</f>
        <v>0</v>
      </c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100"/>
      <c r="T752" s="100"/>
      <c r="U752" s="31"/>
      <c r="V752" s="31"/>
      <c r="W752" s="100"/>
      <c r="X752" s="100"/>
      <c r="Y752" s="31"/>
      <c r="Z752" s="31"/>
      <c r="AA752" s="100"/>
      <c r="AB752" s="100"/>
      <c r="AC752" s="100"/>
      <c r="AD752" s="31"/>
      <c r="AE752" s="31"/>
      <c r="AF752" s="28"/>
    </row>
    <row r="753" spans="2:32" x14ac:dyDescent="0.25">
      <c r="B753" s="82"/>
      <c r="C753" s="89"/>
      <c r="D753" s="89"/>
      <c r="E753" s="84"/>
      <c r="F753" s="91"/>
      <c r="G753" s="26">
        <f>COUNT(I753:AE753)</f>
        <v>0</v>
      </c>
      <c r="H753" s="102">
        <f>SUM(I753:AE753)</f>
        <v>0</v>
      </c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100"/>
      <c r="T753" s="100"/>
      <c r="U753" s="31"/>
      <c r="V753" s="31"/>
      <c r="W753" s="100"/>
      <c r="X753" s="100"/>
      <c r="Y753" s="31"/>
      <c r="Z753" s="31"/>
      <c r="AA753" s="100"/>
      <c r="AB753" s="100"/>
      <c r="AC753" s="100"/>
      <c r="AD753" s="31"/>
      <c r="AE753" s="31"/>
      <c r="AF753" s="28"/>
    </row>
    <row r="754" spans="2:32" x14ac:dyDescent="0.25">
      <c r="B754" s="82"/>
      <c r="C754" s="89"/>
      <c r="D754" s="89"/>
      <c r="E754" s="84"/>
      <c r="F754" s="91"/>
      <c r="G754" s="26">
        <f>COUNT(I754:AE754)</f>
        <v>0</v>
      </c>
      <c r="H754" s="102">
        <f>SUM(I754:AE754)</f>
        <v>0</v>
      </c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100"/>
      <c r="T754" s="100"/>
      <c r="U754" s="31"/>
      <c r="V754" s="31"/>
      <c r="W754" s="100"/>
      <c r="X754" s="100"/>
      <c r="Y754" s="31"/>
      <c r="Z754" s="31"/>
      <c r="AA754" s="100"/>
      <c r="AB754" s="100"/>
      <c r="AC754" s="100"/>
      <c r="AD754" s="31"/>
      <c r="AE754" s="31"/>
      <c r="AF754" s="28"/>
    </row>
    <row r="755" spans="2:32" x14ac:dyDescent="0.25">
      <c r="B755" s="82"/>
      <c r="C755" s="89"/>
      <c r="D755" s="89"/>
      <c r="E755" s="84"/>
      <c r="F755" s="91"/>
      <c r="G755" s="26">
        <f>COUNT(I755:AE755)</f>
        <v>0</v>
      </c>
      <c r="H755" s="102">
        <f>SUM(I755:AE755)</f>
        <v>0</v>
      </c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100"/>
      <c r="T755" s="100"/>
      <c r="U755" s="31"/>
      <c r="V755" s="31"/>
      <c r="W755" s="100"/>
      <c r="X755" s="100"/>
      <c r="Y755" s="31"/>
      <c r="Z755" s="31"/>
      <c r="AA755" s="100"/>
      <c r="AB755" s="100"/>
      <c r="AC755" s="100"/>
      <c r="AD755" s="31"/>
      <c r="AE755" s="31"/>
      <c r="AF755" s="28"/>
    </row>
    <row r="756" spans="2:32" x14ac:dyDescent="0.25">
      <c r="B756" s="82"/>
      <c r="C756" s="89"/>
      <c r="D756" s="89"/>
      <c r="E756" s="84"/>
      <c r="F756" s="91"/>
      <c r="G756" s="26">
        <f>COUNT(I756:AE756)</f>
        <v>0</v>
      </c>
      <c r="H756" s="102">
        <f>SUM(I756:AE756)</f>
        <v>0</v>
      </c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100"/>
      <c r="T756" s="100"/>
      <c r="U756" s="31"/>
      <c r="V756" s="31"/>
      <c r="W756" s="100"/>
      <c r="X756" s="100"/>
      <c r="Y756" s="31"/>
      <c r="Z756" s="31"/>
      <c r="AA756" s="100"/>
      <c r="AB756" s="100"/>
      <c r="AC756" s="100"/>
      <c r="AD756" s="31"/>
      <c r="AE756" s="31"/>
      <c r="AF756" s="28"/>
    </row>
    <row r="757" spans="2:32" x14ac:dyDescent="0.25">
      <c r="B757" s="82"/>
      <c r="C757" s="89"/>
      <c r="D757" s="89"/>
      <c r="E757" s="84"/>
      <c r="F757" s="91"/>
      <c r="G757" s="26">
        <f>COUNT(I757:AE757)</f>
        <v>0</v>
      </c>
      <c r="H757" s="102">
        <f>SUM(I757:AE757)</f>
        <v>0</v>
      </c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100"/>
      <c r="T757" s="100"/>
      <c r="U757" s="31"/>
      <c r="V757" s="31"/>
      <c r="W757" s="100"/>
      <c r="X757" s="100"/>
      <c r="Y757" s="31"/>
      <c r="Z757" s="31"/>
      <c r="AA757" s="100"/>
      <c r="AB757" s="100"/>
      <c r="AC757" s="100"/>
      <c r="AD757" s="31"/>
      <c r="AE757" s="31"/>
      <c r="AF757" s="28"/>
    </row>
    <row r="758" spans="2:32" x14ac:dyDescent="0.25">
      <c r="B758" s="82"/>
      <c r="C758" s="89"/>
      <c r="D758" s="89"/>
      <c r="E758" s="84"/>
      <c r="F758" s="91"/>
      <c r="G758" s="26">
        <f>COUNT(I758:AE758)</f>
        <v>0</v>
      </c>
      <c r="H758" s="102">
        <f>SUM(I758:AE758)</f>
        <v>0</v>
      </c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100"/>
      <c r="T758" s="100"/>
      <c r="U758" s="31"/>
      <c r="V758" s="31"/>
      <c r="W758" s="100"/>
      <c r="X758" s="100"/>
      <c r="Y758" s="31"/>
      <c r="Z758" s="31"/>
      <c r="AA758" s="100"/>
      <c r="AB758" s="100"/>
      <c r="AC758" s="100"/>
      <c r="AD758" s="31"/>
      <c r="AE758" s="31"/>
      <c r="AF758" s="28"/>
    </row>
    <row r="759" spans="2:32" x14ac:dyDescent="0.25">
      <c r="B759" s="82"/>
      <c r="C759" s="89"/>
      <c r="D759" s="89"/>
      <c r="E759" s="84"/>
      <c r="F759" s="91"/>
      <c r="G759" s="26">
        <f>COUNT(I759:AE759)</f>
        <v>0</v>
      </c>
      <c r="H759" s="102">
        <f>SUM(I759:AE759)</f>
        <v>0</v>
      </c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100"/>
      <c r="T759" s="100"/>
      <c r="U759" s="31"/>
      <c r="V759" s="31"/>
      <c r="W759" s="100"/>
      <c r="X759" s="100"/>
      <c r="Y759" s="31"/>
      <c r="Z759" s="31"/>
      <c r="AA759" s="100"/>
      <c r="AB759" s="100"/>
      <c r="AC759" s="100"/>
      <c r="AD759" s="31"/>
      <c r="AE759" s="31"/>
      <c r="AF759" s="28"/>
    </row>
    <row r="760" spans="2:32" x14ac:dyDescent="0.25">
      <c r="B760" s="82"/>
      <c r="C760" s="89"/>
      <c r="D760" s="89"/>
      <c r="E760" s="84"/>
      <c r="F760" s="91"/>
      <c r="G760" s="26">
        <f>COUNT(I760:AE760)</f>
        <v>0</v>
      </c>
      <c r="H760" s="102">
        <f>SUM(I760:AE760)</f>
        <v>0</v>
      </c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100"/>
      <c r="T760" s="100"/>
      <c r="U760" s="31"/>
      <c r="V760" s="31"/>
      <c r="W760" s="100"/>
      <c r="X760" s="100"/>
      <c r="Y760" s="31"/>
      <c r="Z760" s="31"/>
      <c r="AA760" s="100"/>
      <c r="AB760" s="100"/>
      <c r="AC760" s="100"/>
      <c r="AD760" s="31"/>
      <c r="AE760" s="31"/>
      <c r="AF760" s="28"/>
    </row>
    <row r="761" spans="2:32" x14ac:dyDescent="0.25">
      <c r="B761" s="82"/>
      <c r="C761" s="89"/>
      <c r="D761" s="89"/>
      <c r="E761" s="84"/>
      <c r="F761" s="91"/>
      <c r="G761" s="26">
        <f>COUNT(I761:AE761)</f>
        <v>0</v>
      </c>
      <c r="H761" s="102">
        <f>SUM(I761:AE761)</f>
        <v>0</v>
      </c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100"/>
      <c r="T761" s="100"/>
      <c r="U761" s="31"/>
      <c r="V761" s="31"/>
      <c r="W761" s="100"/>
      <c r="X761" s="100"/>
      <c r="Y761" s="31"/>
      <c r="Z761" s="31"/>
      <c r="AA761" s="100"/>
      <c r="AB761" s="100"/>
      <c r="AC761" s="100"/>
      <c r="AD761" s="31"/>
      <c r="AE761" s="31"/>
      <c r="AF761" s="28"/>
    </row>
    <row r="762" spans="2:32" x14ac:dyDescent="0.25">
      <c r="B762" s="82"/>
      <c r="C762" s="89"/>
      <c r="D762" s="89"/>
      <c r="E762" s="84"/>
      <c r="F762" s="91"/>
      <c r="G762" s="26">
        <f>COUNT(I762:AE762)</f>
        <v>0</v>
      </c>
      <c r="H762" s="102">
        <f>SUM(I762:AE762)</f>
        <v>0</v>
      </c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100"/>
      <c r="T762" s="100"/>
      <c r="U762" s="31"/>
      <c r="V762" s="31"/>
      <c r="W762" s="100"/>
      <c r="X762" s="100"/>
      <c r="Y762" s="31"/>
      <c r="Z762" s="31"/>
      <c r="AA762" s="100"/>
      <c r="AB762" s="100"/>
      <c r="AC762" s="100"/>
      <c r="AD762" s="31"/>
      <c r="AE762" s="31"/>
      <c r="AF762" s="28"/>
    </row>
    <row r="763" spans="2:32" x14ac:dyDescent="0.25">
      <c r="B763" s="82"/>
      <c r="C763" s="83"/>
      <c r="D763" s="83"/>
      <c r="E763" s="84"/>
      <c r="F763" s="85"/>
      <c r="G763" s="26">
        <f>COUNT(I763:AE763)</f>
        <v>0</v>
      </c>
      <c r="H763" s="102">
        <f>SUM(I763:AE763)</f>
        <v>0</v>
      </c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100"/>
      <c r="T763" s="100"/>
      <c r="U763" s="31"/>
      <c r="V763" s="31"/>
      <c r="W763" s="100"/>
      <c r="X763" s="100"/>
      <c r="Y763" s="31"/>
      <c r="Z763" s="31"/>
      <c r="AA763" s="100"/>
      <c r="AB763" s="100"/>
      <c r="AC763" s="100"/>
      <c r="AD763" s="31"/>
      <c r="AE763" s="31"/>
      <c r="AF763" s="28"/>
    </row>
    <row r="764" spans="2:32" x14ac:dyDescent="0.25">
      <c r="B764" s="82"/>
      <c r="C764" s="86"/>
      <c r="D764" s="86"/>
      <c r="E764" s="97"/>
      <c r="F764" s="88"/>
      <c r="G764" s="26">
        <f>COUNT(I764:AE764)</f>
        <v>0</v>
      </c>
      <c r="H764" s="102">
        <f>SUM(I764:AE764)</f>
        <v>0</v>
      </c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100"/>
      <c r="T764" s="100"/>
      <c r="U764" s="31"/>
      <c r="V764" s="31"/>
      <c r="W764" s="100"/>
      <c r="X764" s="100"/>
      <c r="Y764" s="31"/>
      <c r="Z764" s="31"/>
      <c r="AA764" s="100"/>
      <c r="AB764" s="100"/>
      <c r="AC764" s="100"/>
      <c r="AD764" s="31"/>
      <c r="AE764" s="31"/>
      <c r="AF764" s="29"/>
    </row>
    <row r="765" spans="2:32" x14ac:dyDescent="0.25">
      <c r="B765" s="82"/>
      <c r="C765" s="27"/>
      <c r="D765" s="27"/>
      <c r="E765" s="17"/>
      <c r="F765" s="25"/>
      <c r="G765" s="26">
        <f>COUNT(I765:AE765)</f>
        <v>0</v>
      </c>
      <c r="H765" s="102">
        <f>SUM(I765:AE765)</f>
        <v>0</v>
      </c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100"/>
      <c r="T765" s="100"/>
      <c r="U765" s="31"/>
      <c r="V765" s="31"/>
      <c r="W765" s="100"/>
      <c r="X765" s="100"/>
      <c r="Y765" s="31"/>
      <c r="Z765" s="31"/>
      <c r="AA765" s="100"/>
      <c r="AB765" s="100"/>
      <c r="AC765" s="100"/>
      <c r="AD765" s="31"/>
      <c r="AE765" s="31"/>
      <c r="AF765" s="30"/>
    </row>
    <row r="766" spans="2:32" x14ac:dyDescent="0.25">
      <c r="B766" s="82"/>
      <c r="C766" s="27"/>
      <c r="D766" s="27"/>
      <c r="E766" s="17"/>
      <c r="F766" s="25"/>
      <c r="G766" s="26">
        <f>COUNT(I766:AE766)</f>
        <v>0</v>
      </c>
      <c r="H766" s="102">
        <f>SUM(I766:AE766)</f>
        <v>0</v>
      </c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100"/>
      <c r="T766" s="100"/>
      <c r="U766" s="31"/>
      <c r="V766" s="31"/>
      <c r="W766" s="100"/>
      <c r="X766" s="100"/>
      <c r="Y766" s="31"/>
      <c r="Z766" s="31"/>
      <c r="AA766" s="100"/>
      <c r="AB766" s="100"/>
      <c r="AC766" s="100"/>
      <c r="AD766" s="31"/>
      <c r="AE766" s="31"/>
      <c r="AF766" s="30"/>
    </row>
    <row r="767" spans="2:32" x14ac:dyDescent="0.25">
      <c r="B767" s="82"/>
      <c r="C767" s="95"/>
      <c r="D767" s="95"/>
      <c r="E767" s="17"/>
      <c r="F767" s="25"/>
      <c r="G767" s="26">
        <f>COUNT(I767:AE767)</f>
        <v>0</v>
      </c>
      <c r="H767" s="102">
        <f>SUM(I767:AE767)</f>
        <v>0</v>
      </c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100"/>
      <c r="T767" s="100"/>
      <c r="U767" s="31"/>
      <c r="V767" s="31"/>
      <c r="W767" s="100"/>
      <c r="X767" s="100"/>
      <c r="Y767" s="31"/>
      <c r="Z767" s="31"/>
      <c r="AA767" s="100"/>
      <c r="AB767" s="100"/>
      <c r="AC767" s="100"/>
      <c r="AD767" s="31"/>
      <c r="AE767" s="31"/>
      <c r="AF767" s="30"/>
    </row>
    <row r="768" spans="2:32" x14ac:dyDescent="0.25">
      <c r="B768" s="82"/>
      <c r="C768" s="27"/>
      <c r="D768" s="27"/>
      <c r="E768" s="17"/>
      <c r="F768" s="25"/>
      <c r="G768" s="26">
        <f>COUNT(I768:AE768)</f>
        <v>0</v>
      </c>
      <c r="H768" s="102">
        <f>SUM(I768:AE768)</f>
        <v>0</v>
      </c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100"/>
      <c r="T768" s="100"/>
      <c r="U768" s="31"/>
      <c r="V768" s="31"/>
      <c r="W768" s="100"/>
      <c r="X768" s="100"/>
      <c r="Y768" s="31"/>
      <c r="Z768" s="31"/>
      <c r="AA768" s="100"/>
      <c r="AB768" s="100"/>
      <c r="AC768" s="100"/>
      <c r="AD768" s="31"/>
      <c r="AE768" s="31"/>
      <c r="AF768" s="30"/>
    </row>
    <row r="769" spans="2:32" x14ac:dyDescent="0.25">
      <c r="B769" s="82"/>
      <c r="C769" s="27"/>
      <c r="D769" s="27"/>
      <c r="E769" s="17"/>
      <c r="F769" s="25"/>
      <c r="G769" s="26">
        <f>COUNT(I769:AE769)</f>
        <v>0</v>
      </c>
      <c r="H769" s="102">
        <f>SUM(I769:AE769)</f>
        <v>0</v>
      </c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100"/>
      <c r="T769" s="100"/>
      <c r="U769" s="31"/>
      <c r="V769" s="31"/>
      <c r="W769" s="100"/>
      <c r="X769" s="100"/>
      <c r="Y769" s="31"/>
      <c r="Z769" s="31"/>
      <c r="AA769" s="100"/>
      <c r="AB769" s="100"/>
      <c r="AC769" s="100"/>
      <c r="AD769" s="31"/>
      <c r="AE769" s="31"/>
      <c r="AF769" s="30"/>
    </row>
    <row r="770" spans="2:32" x14ac:dyDescent="0.25">
      <c r="B770" s="82"/>
      <c r="C770" s="27"/>
      <c r="D770" s="27"/>
      <c r="E770" s="17"/>
      <c r="F770" s="25"/>
      <c r="G770" s="26">
        <f>COUNT(I770:AE770)</f>
        <v>0</v>
      </c>
      <c r="H770" s="102">
        <f>SUM(I770:AE770)</f>
        <v>0</v>
      </c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100"/>
      <c r="T770" s="100"/>
      <c r="U770" s="31"/>
      <c r="V770" s="31"/>
      <c r="W770" s="100"/>
      <c r="X770" s="100"/>
      <c r="Y770" s="31"/>
      <c r="Z770" s="31"/>
      <c r="AA770" s="100"/>
      <c r="AB770" s="100"/>
      <c r="AC770" s="100"/>
      <c r="AD770" s="31"/>
      <c r="AE770" s="31"/>
      <c r="AF770" s="30"/>
    </row>
    <row r="771" spans="2:32" x14ac:dyDescent="0.25">
      <c r="B771" s="82"/>
      <c r="C771" s="83"/>
      <c r="D771" s="83"/>
      <c r="E771" s="84"/>
      <c r="F771" s="85"/>
      <c r="G771" s="26">
        <f>COUNT(I771:AE771)</f>
        <v>0</v>
      </c>
      <c r="H771" s="102">
        <f>SUM(I771:AE771)</f>
        <v>0</v>
      </c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100"/>
      <c r="T771" s="100"/>
      <c r="U771" s="31"/>
      <c r="V771" s="31"/>
      <c r="W771" s="100"/>
      <c r="X771" s="100"/>
      <c r="Y771" s="31"/>
      <c r="Z771" s="31"/>
      <c r="AA771" s="100"/>
      <c r="AB771" s="100"/>
      <c r="AC771" s="100"/>
      <c r="AD771" s="31"/>
      <c r="AE771" s="31"/>
      <c r="AF771" s="28"/>
    </row>
    <row r="772" spans="2:32" x14ac:dyDescent="0.25">
      <c r="B772" s="82"/>
      <c r="C772" s="98"/>
      <c r="D772" s="98"/>
      <c r="E772" s="87"/>
      <c r="F772" s="88"/>
      <c r="G772" s="26">
        <f>COUNT(I772:AE772)</f>
        <v>0</v>
      </c>
      <c r="H772" s="102">
        <f>SUM(I772:AE772)</f>
        <v>0</v>
      </c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100"/>
      <c r="T772" s="100"/>
      <c r="U772" s="31"/>
      <c r="V772" s="31"/>
      <c r="W772" s="100"/>
      <c r="X772" s="100"/>
      <c r="Y772" s="31"/>
      <c r="Z772" s="31"/>
      <c r="AA772" s="100"/>
      <c r="AB772" s="100"/>
      <c r="AC772" s="100"/>
      <c r="AD772" s="31"/>
      <c r="AE772" s="31"/>
      <c r="AF772" s="29"/>
    </row>
    <row r="773" spans="2:32" x14ac:dyDescent="0.25">
      <c r="B773" s="24"/>
      <c r="C773" s="27"/>
      <c r="D773" s="16"/>
      <c r="E773" s="17"/>
      <c r="F773" s="25"/>
      <c r="G773" s="26">
        <f>COUNT(I773:AE773)</f>
        <v>0</v>
      </c>
      <c r="H773" s="102">
        <f>SUM(I773:AE773)</f>
        <v>0</v>
      </c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100"/>
      <c r="T773" s="100"/>
      <c r="U773" s="31"/>
      <c r="V773" s="31"/>
      <c r="W773" s="100"/>
      <c r="X773" s="100"/>
      <c r="Y773" s="31"/>
      <c r="Z773" s="31"/>
      <c r="AA773" s="100"/>
      <c r="AB773" s="100"/>
      <c r="AC773" s="100"/>
      <c r="AD773" s="31"/>
      <c r="AE773" s="31"/>
      <c r="AF773" s="30"/>
    </row>
    <row r="774" spans="2:32" x14ac:dyDescent="0.25">
      <c r="B774" s="24"/>
      <c r="C774" s="27"/>
      <c r="D774" s="16"/>
      <c r="E774" s="17"/>
      <c r="F774" s="25"/>
      <c r="G774" s="26">
        <f>COUNT(I774:AE774)</f>
        <v>0</v>
      </c>
      <c r="H774" s="102">
        <f>SUM(I774:AE774)</f>
        <v>0</v>
      </c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100"/>
      <c r="T774" s="100"/>
      <c r="U774" s="31"/>
      <c r="V774" s="31"/>
      <c r="W774" s="100"/>
      <c r="X774" s="100"/>
      <c r="Y774" s="31"/>
      <c r="Z774" s="31"/>
      <c r="AA774" s="100"/>
      <c r="AB774" s="100"/>
      <c r="AC774" s="100"/>
      <c r="AD774" s="31"/>
      <c r="AE774" s="31"/>
      <c r="AF774" s="30"/>
    </row>
    <row r="775" spans="2:32" x14ac:dyDescent="0.25">
      <c r="B775" s="24"/>
      <c r="C775" s="27"/>
      <c r="D775" s="16"/>
      <c r="E775" s="17"/>
      <c r="F775" s="25"/>
      <c r="G775" s="26">
        <f>COUNT(I775:AE775)</f>
        <v>0</v>
      </c>
      <c r="H775" s="102">
        <f>SUM(I775:AE775)</f>
        <v>0</v>
      </c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100"/>
      <c r="T775" s="100"/>
      <c r="U775" s="31"/>
      <c r="V775" s="31"/>
      <c r="W775" s="100"/>
      <c r="X775" s="100"/>
      <c r="Y775" s="31"/>
      <c r="Z775" s="31"/>
      <c r="AA775" s="100"/>
      <c r="AB775" s="100"/>
      <c r="AC775" s="100"/>
      <c r="AD775" s="31"/>
      <c r="AE775" s="31"/>
      <c r="AF775" s="30"/>
    </row>
    <row r="776" spans="2:32" x14ac:dyDescent="0.25">
      <c r="B776" s="24"/>
      <c r="C776" s="27"/>
      <c r="D776" s="16"/>
      <c r="E776" s="17"/>
      <c r="F776" s="25"/>
      <c r="G776" s="26">
        <f>COUNT(I776:AE776)</f>
        <v>0</v>
      </c>
      <c r="H776" s="102">
        <f>SUM(I776:AE776)</f>
        <v>0</v>
      </c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100"/>
      <c r="T776" s="100"/>
      <c r="U776" s="31"/>
      <c r="V776" s="31"/>
      <c r="W776" s="100"/>
      <c r="X776" s="100"/>
      <c r="Y776" s="31"/>
      <c r="Z776" s="31"/>
      <c r="AA776" s="100"/>
      <c r="AB776" s="100"/>
      <c r="AC776" s="100"/>
      <c r="AD776" s="31"/>
      <c r="AE776" s="31"/>
      <c r="AF776" s="30"/>
    </row>
    <row r="777" spans="2:32" x14ac:dyDescent="0.25">
      <c r="B777" s="24"/>
      <c r="C777" s="27"/>
      <c r="D777" s="16"/>
      <c r="E777" s="17"/>
      <c r="F777" s="25"/>
      <c r="G777" s="26">
        <f>COUNT(I777:AE777)</f>
        <v>0</v>
      </c>
      <c r="H777" s="102">
        <f>SUM(I777:AE777)</f>
        <v>0</v>
      </c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100"/>
      <c r="T777" s="100"/>
      <c r="U777" s="31"/>
      <c r="V777" s="31"/>
      <c r="W777" s="100"/>
      <c r="X777" s="100"/>
      <c r="Y777" s="31"/>
      <c r="Z777" s="31"/>
      <c r="AA777" s="100"/>
      <c r="AB777" s="100"/>
      <c r="AC777" s="100"/>
      <c r="AD777" s="31"/>
      <c r="AE777" s="31"/>
      <c r="AF777" s="30"/>
    </row>
    <row r="778" spans="2:32" x14ac:dyDescent="0.25">
      <c r="B778" s="24"/>
      <c r="C778" s="27"/>
      <c r="D778" s="16"/>
      <c r="E778" s="17"/>
      <c r="F778" s="25"/>
      <c r="G778" s="26">
        <f>COUNT(I778:AE778)</f>
        <v>0</v>
      </c>
      <c r="H778" s="102">
        <f>SUM(I778:AE778)</f>
        <v>0</v>
      </c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100"/>
      <c r="T778" s="100"/>
      <c r="U778" s="31"/>
      <c r="V778" s="31"/>
      <c r="W778" s="100"/>
      <c r="X778" s="100"/>
      <c r="Y778" s="31"/>
      <c r="Z778" s="31"/>
      <c r="AA778" s="100"/>
      <c r="AB778" s="100"/>
      <c r="AC778" s="100"/>
      <c r="AD778" s="31"/>
      <c r="AE778" s="31"/>
      <c r="AF778" s="30"/>
    </row>
  </sheetData>
  <sheetProtection password="C964" sheet="1" objects="1" scenarios="1" selectLockedCells="1" selectUnlockedCells="1"/>
  <sortState ref="A26:AG413">
    <sortCondition descending="1" ref="G26:G413"/>
    <sortCondition descending="1" ref="H26:H413"/>
  </sortState>
  <mergeCells count="18">
    <mergeCell ref="B6:B25"/>
    <mergeCell ref="B4:B5"/>
    <mergeCell ref="C4:C5"/>
    <mergeCell ref="D4:D5"/>
    <mergeCell ref="E4:E5"/>
    <mergeCell ref="F4:F5"/>
    <mergeCell ref="D1:H1"/>
    <mergeCell ref="D2:H2"/>
    <mergeCell ref="S2:T2"/>
    <mergeCell ref="G4:G5"/>
    <mergeCell ref="H4:H5"/>
    <mergeCell ref="D3:F3"/>
    <mergeCell ref="AA2:AC2"/>
    <mergeCell ref="W2:X2"/>
    <mergeCell ref="AD2:AE2"/>
    <mergeCell ref="U2:V2"/>
    <mergeCell ref="I2:R2"/>
    <mergeCell ref="Y2:Z2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workbookViewId="0">
      <selection activeCell="Q18" sqref="Q18"/>
    </sheetView>
  </sheetViews>
  <sheetFormatPr defaultRowHeight="15" x14ac:dyDescent="0.25"/>
  <cols>
    <col min="3" max="3" width="14.85546875" customWidth="1"/>
    <col min="4" max="4" width="14.42578125" customWidth="1"/>
    <col min="5" max="5" width="39.28515625" customWidth="1"/>
  </cols>
  <sheetData>
    <row r="1" spans="2:6" ht="18.75" x14ac:dyDescent="0.3">
      <c r="B1" s="146" t="s">
        <v>240</v>
      </c>
      <c r="C1" s="146"/>
      <c r="D1" s="146"/>
      <c r="E1" s="146"/>
      <c r="F1" s="146"/>
    </row>
    <row r="2" spans="2:6" x14ac:dyDescent="0.25">
      <c r="B2" s="48">
        <v>27</v>
      </c>
      <c r="C2" s="71" t="s">
        <v>118</v>
      </c>
      <c r="D2" s="72" t="s">
        <v>119</v>
      </c>
      <c r="E2" s="51" t="s">
        <v>90</v>
      </c>
      <c r="F2" s="52" t="s">
        <v>2</v>
      </c>
    </row>
    <row r="3" spans="2:6" x14ac:dyDescent="0.25">
      <c r="B3" s="48">
        <v>29</v>
      </c>
      <c r="C3" s="76" t="s">
        <v>111</v>
      </c>
      <c r="D3" s="77" t="s">
        <v>112</v>
      </c>
      <c r="E3" s="51" t="s">
        <v>90</v>
      </c>
      <c r="F3" s="52" t="s">
        <v>2</v>
      </c>
    </row>
    <row r="4" spans="2:6" x14ac:dyDescent="0.25">
      <c r="B4" s="48">
        <v>48</v>
      </c>
      <c r="C4" s="76" t="s">
        <v>205</v>
      </c>
      <c r="D4" s="77" t="s">
        <v>206</v>
      </c>
      <c r="E4" s="73" t="s">
        <v>79</v>
      </c>
      <c r="F4" s="52" t="s">
        <v>150</v>
      </c>
    </row>
    <row r="5" spans="2:6" x14ac:dyDescent="0.25">
      <c r="B5" s="48">
        <v>13</v>
      </c>
      <c r="C5" s="49" t="s">
        <v>174</v>
      </c>
      <c r="D5" s="49" t="s">
        <v>175</v>
      </c>
      <c r="E5" s="73" t="s">
        <v>176</v>
      </c>
      <c r="F5" s="52" t="s">
        <v>75</v>
      </c>
    </row>
    <row r="6" spans="2:6" x14ac:dyDescent="0.25">
      <c r="B6" s="48">
        <v>56</v>
      </c>
      <c r="C6" s="49" t="s">
        <v>209</v>
      </c>
      <c r="D6" s="50" t="s">
        <v>53</v>
      </c>
      <c r="E6" s="51" t="s">
        <v>176</v>
      </c>
      <c r="F6" s="52" t="s">
        <v>75</v>
      </c>
    </row>
    <row r="7" spans="2:6" x14ac:dyDescent="0.25">
      <c r="B7" s="48">
        <v>23</v>
      </c>
      <c r="C7" s="71" t="s">
        <v>127</v>
      </c>
      <c r="D7" s="71" t="s">
        <v>55</v>
      </c>
      <c r="E7" s="51" t="s">
        <v>183</v>
      </c>
      <c r="F7" s="52" t="s">
        <v>19</v>
      </c>
    </row>
    <row r="8" spans="2:6" x14ac:dyDescent="0.25">
      <c r="B8" s="48">
        <v>10</v>
      </c>
      <c r="C8" s="49" t="s">
        <v>167</v>
      </c>
      <c r="D8" s="49" t="s">
        <v>168</v>
      </c>
      <c r="E8" s="73" t="s">
        <v>169</v>
      </c>
      <c r="F8" s="52" t="s">
        <v>18</v>
      </c>
    </row>
    <row r="9" spans="2:6" x14ac:dyDescent="0.25">
      <c r="B9" s="48">
        <v>21</v>
      </c>
      <c r="C9" s="49" t="s">
        <v>181</v>
      </c>
      <c r="D9" s="49" t="s">
        <v>46</v>
      </c>
      <c r="E9" s="51" t="s">
        <v>169</v>
      </c>
      <c r="F9" s="52" t="s">
        <v>18</v>
      </c>
    </row>
    <row r="10" spans="2:6" x14ac:dyDescent="0.25">
      <c r="B10" s="48">
        <v>49</v>
      </c>
      <c r="C10" s="49" t="s">
        <v>207</v>
      </c>
      <c r="D10" s="50" t="s">
        <v>208</v>
      </c>
      <c r="E10" s="51" t="s">
        <v>169</v>
      </c>
      <c r="F10" s="52" t="s">
        <v>18</v>
      </c>
    </row>
    <row r="11" spans="2:6" x14ac:dyDescent="0.25">
      <c r="B11" s="48">
        <v>28</v>
      </c>
      <c r="C11" s="49" t="s">
        <v>186</v>
      </c>
      <c r="D11" s="50" t="s">
        <v>22</v>
      </c>
      <c r="E11" s="51" t="s">
        <v>129</v>
      </c>
      <c r="F11" s="52" t="s">
        <v>4</v>
      </c>
    </row>
    <row r="12" spans="2:6" x14ac:dyDescent="0.25">
      <c r="B12" s="48">
        <v>30</v>
      </c>
      <c r="C12" s="49" t="s">
        <v>89</v>
      </c>
      <c r="D12" s="50" t="s">
        <v>36</v>
      </c>
      <c r="E12" s="51" t="s">
        <v>129</v>
      </c>
      <c r="F12" s="52" t="s">
        <v>4</v>
      </c>
    </row>
    <row r="13" spans="2:6" x14ac:dyDescent="0.25">
      <c r="B13" s="48">
        <v>36</v>
      </c>
      <c r="C13" s="49" t="s">
        <v>194</v>
      </c>
      <c r="D13" s="50" t="s">
        <v>195</v>
      </c>
      <c r="E13" s="51" t="s">
        <v>129</v>
      </c>
      <c r="F13" s="52" t="s">
        <v>4</v>
      </c>
    </row>
    <row r="14" spans="2:6" x14ac:dyDescent="0.25">
      <c r="B14" s="48">
        <v>44</v>
      </c>
      <c r="C14" s="49" t="s">
        <v>199</v>
      </c>
      <c r="D14" s="50" t="s">
        <v>38</v>
      </c>
      <c r="E14" s="51" t="s">
        <v>200</v>
      </c>
      <c r="F14" s="52" t="s">
        <v>20</v>
      </c>
    </row>
    <row r="15" spans="2:6" x14ac:dyDescent="0.25">
      <c r="B15" s="48">
        <v>25</v>
      </c>
      <c r="C15" s="49" t="s">
        <v>109</v>
      </c>
      <c r="D15" s="50" t="s">
        <v>55</v>
      </c>
      <c r="E15" s="51" t="s">
        <v>120</v>
      </c>
      <c r="F15" s="52" t="s">
        <v>20</v>
      </c>
    </row>
    <row r="16" spans="2:6" x14ac:dyDescent="0.25">
      <c r="B16" s="48">
        <v>18</v>
      </c>
      <c r="C16" s="49" t="s">
        <v>180</v>
      </c>
      <c r="D16" s="49" t="s">
        <v>168</v>
      </c>
      <c r="E16" s="51" t="s">
        <v>155</v>
      </c>
      <c r="F16" s="52" t="s">
        <v>149</v>
      </c>
    </row>
    <row r="17" spans="2:6" x14ac:dyDescent="0.25">
      <c r="B17" s="48">
        <v>57</v>
      </c>
      <c r="C17" s="49" t="s">
        <v>66</v>
      </c>
      <c r="D17" s="50" t="s">
        <v>46</v>
      </c>
      <c r="E17" s="73" t="s">
        <v>154</v>
      </c>
      <c r="F17" s="52" t="s">
        <v>17</v>
      </c>
    </row>
    <row r="18" spans="2:6" x14ac:dyDescent="0.25">
      <c r="B18" s="48">
        <v>22</v>
      </c>
      <c r="C18" s="74" t="s">
        <v>182</v>
      </c>
      <c r="D18" s="74" t="s">
        <v>76</v>
      </c>
      <c r="E18" s="73" t="s">
        <v>142</v>
      </c>
      <c r="F18" s="52" t="s">
        <v>80</v>
      </c>
    </row>
    <row r="19" spans="2:6" x14ac:dyDescent="0.25">
      <c r="B19" s="48">
        <v>20</v>
      </c>
      <c r="C19" s="74" t="s">
        <v>144</v>
      </c>
      <c r="D19" s="74" t="s">
        <v>58</v>
      </c>
      <c r="E19" s="73" t="s">
        <v>143</v>
      </c>
      <c r="F19" s="52" t="s">
        <v>80</v>
      </c>
    </row>
    <row r="20" spans="2:6" ht="18.75" x14ac:dyDescent="0.3">
      <c r="B20" s="146" t="s">
        <v>239</v>
      </c>
      <c r="C20" s="146"/>
      <c r="D20" s="146"/>
      <c r="E20" s="146"/>
      <c r="F20" s="146"/>
    </row>
    <row r="21" spans="2:6" x14ac:dyDescent="0.25">
      <c r="B21" s="58">
        <v>74</v>
      </c>
      <c r="C21" s="59" t="s">
        <v>98</v>
      </c>
      <c r="D21" s="60" t="s">
        <v>99</v>
      </c>
      <c r="E21" s="61" t="s">
        <v>100</v>
      </c>
      <c r="F21" s="62" t="s">
        <v>2</v>
      </c>
    </row>
    <row r="22" spans="2:6" x14ac:dyDescent="0.25">
      <c r="B22" s="58">
        <v>78</v>
      </c>
      <c r="C22" s="80" t="s">
        <v>101</v>
      </c>
      <c r="D22" s="81" t="s">
        <v>53</v>
      </c>
      <c r="E22" s="61" t="s">
        <v>100</v>
      </c>
      <c r="F22" s="62" t="s">
        <v>2</v>
      </c>
    </row>
    <row r="23" spans="2:6" x14ac:dyDescent="0.25">
      <c r="B23" s="58">
        <v>82</v>
      </c>
      <c r="C23" s="59" t="s">
        <v>130</v>
      </c>
      <c r="D23" s="60" t="s">
        <v>131</v>
      </c>
      <c r="E23" s="61" t="s">
        <v>100</v>
      </c>
      <c r="F23" s="62" t="s">
        <v>2</v>
      </c>
    </row>
    <row r="24" spans="2:6" x14ac:dyDescent="0.25">
      <c r="B24" s="58">
        <v>80</v>
      </c>
      <c r="C24" s="59" t="s">
        <v>140</v>
      </c>
      <c r="D24" s="60" t="s">
        <v>21</v>
      </c>
      <c r="E24" s="61" t="s">
        <v>176</v>
      </c>
      <c r="F24" s="62" t="s">
        <v>75</v>
      </c>
    </row>
    <row r="25" spans="2:6" x14ac:dyDescent="0.25">
      <c r="B25" s="58">
        <v>71</v>
      </c>
      <c r="C25" s="59" t="s">
        <v>218</v>
      </c>
      <c r="D25" s="60" t="s">
        <v>21</v>
      </c>
      <c r="E25" s="61" t="s">
        <v>157</v>
      </c>
      <c r="F25" s="62" t="s">
        <v>7</v>
      </c>
    </row>
    <row r="26" spans="2:6" x14ac:dyDescent="0.25">
      <c r="B26" s="58">
        <v>81</v>
      </c>
      <c r="C26" s="59" t="s">
        <v>96</v>
      </c>
      <c r="D26" s="60" t="s">
        <v>57</v>
      </c>
      <c r="E26" s="61" t="s">
        <v>137</v>
      </c>
      <c r="F26" s="62" t="s">
        <v>18</v>
      </c>
    </row>
    <row r="27" spans="2:6" x14ac:dyDescent="0.25">
      <c r="B27" s="58">
        <v>72</v>
      </c>
      <c r="C27" s="59" t="s">
        <v>93</v>
      </c>
      <c r="D27" s="60" t="s">
        <v>24</v>
      </c>
      <c r="E27" s="61" t="s">
        <v>141</v>
      </c>
      <c r="F27" s="62" t="s">
        <v>20</v>
      </c>
    </row>
    <row r="28" spans="2:6" x14ac:dyDescent="0.25">
      <c r="B28" s="58">
        <v>73</v>
      </c>
      <c r="C28" s="59" t="s">
        <v>219</v>
      </c>
      <c r="D28" s="60" t="s">
        <v>29</v>
      </c>
      <c r="E28" s="61" t="s">
        <v>220</v>
      </c>
      <c r="F28" s="62" t="s">
        <v>151</v>
      </c>
    </row>
    <row r="29" spans="2:6" x14ac:dyDescent="0.25">
      <c r="B29" s="58">
        <v>83</v>
      </c>
      <c r="C29" s="59" t="s">
        <v>224</v>
      </c>
      <c r="D29" s="60" t="s">
        <v>22</v>
      </c>
      <c r="E29" s="61" t="s">
        <v>129</v>
      </c>
      <c r="F29" s="62" t="s">
        <v>4</v>
      </c>
    </row>
    <row r="30" spans="2:6" x14ac:dyDescent="0.25">
      <c r="B30" s="58">
        <v>84</v>
      </c>
      <c r="C30" s="59" t="s">
        <v>203</v>
      </c>
      <c r="D30" s="60" t="s">
        <v>225</v>
      </c>
      <c r="E30" s="61" t="s">
        <v>204</v>
      </c>
      <c r="F30" s="62" t="s">
        <v>156</v>
      </c>
    </row>
    <row r="31" spans="2:6" x14ac:dyDescent="0.25">
      <c r="B31" s="58">
        <v>85</v>
      </c>
      <c r="C31" s="59" t="s">
        <v>226</v>
      </c>
      <c r="D31" s="60" t="s">
        <v>94</v>
      </c>
      <c r="E31" s="61" t="s">
        <v>92</v>
      </c>
      <c r="F31" s="62" t="s">
        <v>3</v>
      </c>
    </row>
    <row r="32" spans="2:6" x14ac:dyDescent="0.25">
      <c r="B32" s="58">
        <v>86</v>
      </c>
      <c r="C32" s="59" t="s">
        <v>132</v>
      </c>
      <c r="D32" s="60" t="s">
        <v>133</v>
      </c>
      <c r="E32" s="61" t="s">
        <v>92</v>
      </c>
      <c r="F32" s="62" t="s">
        <v>3</v>
      </c>
    </row>
    <row r="33" spans="2:6" ht="18.75" x14ac:dyDescent="0.3">
      <c r="B33" s="146" t="s">
        <v>241</v>
      </c>
      <c r="C33" s="146"/>
      <c r="D33" s="146"/>
      <c r="E33" s="146"/>
      <c r="F33" s="146"/>
    </row>
    <row r="34" spans="2:6" x14ac:dyDescent="0.25">
      <c r="B34" s="48">
        <v>87</v>
      </c>
      <c r="C34" s="49" t="s">
        <v>227</v>
      </c>
      <c r="D34" s="50" t="s">
        <v>168</v>
      </c>
      <c r="E34" s="51" t="s">
        <v>197</v>
      </c>
      <c r="F34" s="52" t="s">
        <v>18</v>
      </c>
    </row>
    <row r="35" spans="2:6" x14ac:dyDescent="0.25">
      <c r="B35" s="48">
        <v>88</v>
      </c>
      <c r="C35" s="71" t="s">
        <v>228</v>
      </c>
      <c r="D35" s="72" t="s">
        <v>29</v>
      </c>
      <c r="E35" s="73" t="s">
        <v>204</v>
      </c>
      <c r="F35" s="52" t="s">
        <v>156</v>
      </c>
    </row>
    <row r="36" spans="2:6" x14ac:dyDescent="0.25">
      <c r="B36" s="48">
        <v>89</v>
      </c>
      <c r="C36" s="74" t="s">
        <v>87</v>
      </c>
      <c r="D36" s="75" t="s">
        <v>42</v>
      </c>
      <c r="E36" s="51" t="s">
        <v>126</v>
      </c>
      <c r="F36" s="52" t="s">
        <v>148</v>
      </c>
    </row>
    <row r="37" spans="2:6" x14ac:dyDescent="0.25">
      <c r="B37" s="48">
        <v>90</v>
      </c>
      <c r="C37" s="49" t="s">
        <v>229</v>
      </c>
      <c r="D37" s="50" t="s">
        <v>211</v>
      </c>
      <c r="E37" s="73" t="s">
        <v>204</v>
      </c>
      <c r="F37" s="52" t="s">
        <v>156</v>
      </c>
    </row>
    <row r="38" spans="2:6" x14ac:dyDescent="0.25">
      <c r="B38" s="48">
        <v>91</v>
      </c>
      <c r="C38" s="71" t="s">
        <v>230</v>
      </c>
      <c r="D38" s="72" t="s">
        <v>85</v>
      </c>
      <c r="E38" s="51" t="s">
        <v>231</v>
      </c>
      <c r="F38" s="52" t="s">
        <v>153</v>
      </c>
    </row>
    <row r="39" spans="2:6" x14ac:dyDescent="0.25">
      <c r="B39" s="48">
        <v>92</v>
      </c>
      <c r="C39" s="76" t="s">
        <v>105</v>
      </c>
      <c r="D39" s="77" t="s">
        <v>22</v>
      </c>
      <c r="E39" s="51" t="s">
        <v>215</v>
      </c>
      <c r="F39" s="52" t="s">
        <v>11</v>
      </c>
    </row>
    <row r="40" spans="2:6" x14ac:dyDescent="0.25">
      <c r="B40" s="48">
        <v>93</v>
      </c>
      <c r="C40" s="49" t="s">
        <v>232</v>
      </c>
      <c r="D40" s="50" t="s">
        <v>25</v>
      </c>
      <c r="E40" s="51" t="s">
        <v>204</v>
      </c>
      <c r="F40" s="52" t="s">
        <v>156</v>
      </c>
    </row>
    <row r="41" spans="2:6" x14ac:dyDescent="0.25">
      <c r="B41" s="48">
        <v>94</v>
      </c>
      <c r="C41" s="49" t="s">
        <v>115</v>
      </c>
      <c r="D41" s="50" t="s">
        <v>62</v>
      </c>
      <c r="E41" s="51" t="s">
        <v>90</v>
      </c>
      <c r="F41" s="52" t="s">
        <v>2</v>
      </c>
    </row>
    <row r="42" spans="2:6" x14ac:dyDescent="0.25">
      <c r="B42" s="48">
        <v>95</v>
      </c>
      <c r="C42" s="49" t="s">
        <v>102</v>
      </c>
      <c r="D42" s="50" t="s">
        <v>103</v>
      </c>
      <c r="E42" s="51" t="s">
        <v>92</v>
      </c>
      <c r="F42" s="52" t="s">
        <v>3</v>
      </c>
    </row>
    <row r="43" spans="2:6" x14ac:dyDescent="0.25">
      <c r="B43" s="48">
        <v>96</v>
      </c>
      <c r="C43" s="49" t="s">
        <v>233</v>
      </c>
      <c r="D43" s="50" t="s">
        <v>234</v>
      </c>
      <c r="E43" s="51" t="s">
        <v>160</v>
      </c>
      <c r="F43" s="52" t="s">
        <v>77</v>
      </c>
    </row>
    <row r="44" spans="2:6" x14ac:dyDescent="0.25">
      <c r="B44" s="48">
        <v>97</v>
      </c>
      <c r="C44" s="49" t="s">
        <v>235</v>
      </c>
      <c r="D44" s="50" t="s">
        <v>56</v>
      </c>
      <c r="E44" s="51" t="s">
        <v>92</v>
      </c>
      <c r="F44" s="52" t="s">
        <v>3</v>
      </c>
    </row>
    <row r="45" spans="2:6" x14ac:dyDescent="0.25">
      <c r="B45" s="48">
        <v>98</v>
      </c>
      <c r="C45" s="49" t="s">
        <v>236</v>
      </c>
      <c r="D45" s="50" t="s">
        <v>237</v>
      </c>
      <c r="E45" s="51" t="s">
        <v>92</v>
      </c>
      <c r="F45" s="52" t="s">
        <v>3</v>
      </c>
    </row>
    <row r="46" spans="2:6" x14ac:dyDescent="0.25">
      <c r="B46" s="48">
        <v>99</v>
      </c>
      <c r="C46" s="71" t="s">
        <v>238</v>
      </c>
      <c r="D46" s="72" t="s">
        <v>211</v>
      </c>
      <c r="E46" s="78" t="s">
        <v>204</v>
      </c>
      <c r="F46" s="79" t="s">
        <v>156</v>
      </c>
    </row>
    <row r="47" spans="2:6" x14ac:dyDescent="0.25">
      <c r="B47" s="48">
        <v>100</v>
      </c>
      <c r="C47" s="49" t="s">
        <v>69</v>
      </c>
      <c r="D47" s="50" t="s">
        <v>70</v>
      </c>
      <c r="E47" s="51" t="s">
        <v>63</v>
      </c>
      <c r="F47" s="52" t="s">
        <v>148</v>
      </c>
    </row>
    <row r="48" spans="2:6" ht="18.75" x14ac:dyDescent="0.3">
      <c r="B48" s="146" t="s">
        <v>243</v>
      </c>
      <c r="C48" s="146"/>
      <c r="D48" s="146"/>
      <c r="E48" s="146"/>
      <c r="F48" s="146"/>
    </row>
    <row r="49" spans="2:6" x14ac:dyDescent="0.25">
      <c r="B49" s="53">
        <v>47</v>
      </c>
      <c r="C49" s="54" t="s">
        <v>203</v>
      </c>
      <c r="D49" s="55" t="s">
        <v>23</v>
      </c>
      <c r="E49" s="56" t="s">
        <v>204</v>
      </c>
      <c r="F49" s="57" t="s">
        <v>156</v>
      </c>
    </row>
    <row r="50" spans="2:6" x14ac:dyDescent="0.25">
      <c r="B50" s="53">
        <v>58</v>
      </c>
      <c r="C50" s="54" t="s">
        <v>212</v>
      </c>
      <c r="D50" s="55" t="s">
        <v>29</v>
      </c>
      <c r="E50" s="56" t="s">
        <v>204</v>
      </c>
      <c r="F50" s="57" t="s">
        <v>156</v>
      </c>
    </row>
    <row r="51" spans="2:6" x14ac:dyDescent="0.25">
      <c r="B51" s="53">
        <v>69</v>
      </c>
      <c r="C51" s="54" t="s">
        <v>30</v>
      </c>
      <c r="D51" s="55" t="s">
        <v>31</v>
      </c>
      <c r="E51" s="63" t="s">
        <v>152</v>
      </c>
      <c r="F51" s="57" t="s">
        <v>7</v>
      </c>
    </row>
    <row r="52" spans="2:6" x14ac:dyDescent="0.25">
      <c r="B52" s="53">
        <v>9</v>
      </c>
      <c r="C52" s="54" t="s">
        <v>47</v>
      </c>
      <c r="D52" s="54" t="s">
        <v>48</v>
      </c>
      <c r="E52" s="56" t="s">
        <v>166</v>
      </c>
      <c r="F52" s="57" t="s">
        <v>7</v>
      </c>
    </row>
    <row r="53" spans="2:6" x14ac:dyDescent="0.25">
      <c r="B53" s="53">
        <v>15</v>
      </c>
      <c r="C53" s="54" t="s">
        <v>49</v>
      </c>
      <c r="D53" s="54" t="s">
        <v>177</v>
      </c>
      <c r="E53" s="64" t="s">
        <v>166</v>
      </c>
      <c r="F53" s="57" t="s">
        <v>7</v>
      </c>
    </row>
    <row r="54" spans="2:6" x14ac:dyDescent="0.25">
      <c r="B54" s="53">
        <v>46</v>
      </c>
      <c r="C54" s="65" t="s">
        <v>202</v>
      </c>
      <c r="D54" s="66" t="s">
        <v>57</v>
      </c>
      <c r="E54" s="56" t="s">
        <v>197</v>
      </c>
      <c r="F54" s="57" t="s">
        <v>18</v>
      </c>
    </row>
    <row r="55" spans="2:6" x14ac:dyDescent="0.25">
      <c r="B55" s="53">
        <v>75</v>
      </c>
      <c r="C55" s="54" t="s">
        <v>221</v>
      </c>
      <c r="D55" s="55" t="s">
        <v>222</v>
      </c>
      <c r="E55" s="56" t="s">
        <v>189</v>
      </c>
      <c r="F55" s="57" t="s">
        <v>18</v>
      </c>
    </row>
    <row r="56" spans="2:6" x14ac:dyDescent="0.25">
      <c r="B56" s="53">
        <v>32</v>
      </c>
      <c r="C56" s="54" t="s">
        <v>188</v>
      </c>
      <c r="D56" s="55" t="s">
        <v>29</v>
      </c>
      <c r="E56" s="56" t="s">
        <v>189</v>
      </c>
      <c r="F56" s="57" t="s">
        <v>18</v>
      </c>
    </row>
    <row r="57" spans="2:6" x14ac:dyDescent="0.25">
      <c r="B57" s="53">
        <v>40</v>
      </c>
      <c r="C57" s="54" t="s">
        <v>196</v>
      </c>
      <c r="D57" s="55" t="s">
        <v>50</v>
      </c>
      <c r="E57" s="56" t="s">
        <v>197</v>
      </c>
      <c r="F57" s="57" t="s">
        <v>18</v>
      </c>
    </row>
    <row r="58" spans="2:6" x14ac:dyDescent="0.25">
      <c r="B58" s="53">
        <v>63</v>
      </c>
      <c r="C58" s="67" t="s">
        <v>216</v>
      </c>
      <c r="D58" s="68" t="s">
        <v>97</v>
      </c>
      <c r="E58" s="56" t="s">
        <v>197</v>
      </c>
      <c r="F58" s="57" t="s">
        <v>18</v>
      </c>
    </row>
    <row r="59" spans="2:6" x14ac:dyDescent="0.25">
      <c r="B59" s="53">
        <v>34</v>
      </c>
      <c r="C59" s="65" t="s">
        <v>190</v>
      </c>
      <c r="D59" s="66" t="s">
        <v>191</v>
      </c>
      <c r="E59" s="56" t="s">
        <v>78</v>
      </c>
      <c r="F59" s="57" t="s">
        <v>60</v>
      </c>
    </row>
    <row r="60" spans="2:6" x14ac:dyDescent="0.25">
      <c r="B60" s="53">
        <v>60</v>
      </c>
      <c r="C60" s="54" t="s">
        <v>68</v>
      </c>
      <c r="D60" s="55" t="s">
        <v>58</v>
      </c>
      <c r="E60" s="56" t="s">
        <v>136</v>
      </c>
      <c r="F60" s="57" t="s">
        <v>4</v>
      </c>
    </row>
    <row r="61" spans="2:6" x14ac:dyDescent="0.25">
      <c r="B61" s="53">
        <v>77</v>
      </c>
      <c r="C61" s="54" t="s">
        <v>51</v>
      </c>
      <c r="D61" s="55" t="s">
        <v>52</v>
      </c>
      <c r="E61" s="56" t="s">
        <v>136</v>
      </c>
      <c r="F61" s="57" t="s">
        <v>4</v>
      </c>
    </row>
    <row r="62" spans="2:6" x14ac:dyDescent="0.25">
      <c r="B62" s="53">
        <v>39</v>
      </c>
      <c r="C62" s="54" t="s">
        <v>106</v>
      </c>
      <c r="D62" s="55" t="s">
        <v>107</v>
      </c>
      <c r="E62" s="56" t="s">
        <v>129</v>
      </c>
      <c r="F62" s="57" t="s">
        <v>4</v>
      </c>
    </row>
    <row r="63" spans="2:6" x14ac:dyDescent="0.25">
      <c r="B63" s="53">
        <v>37</v>
      </c>
      <c r="C63" s="54" t="s">
        <v>117</v>
      </c>
      <c r="D63" s="55" t="s">
        <v>116</v>
      </c>
      <c r="E63" s="56" t="s">
        <v>128</v>
      </c>
      <c r="F63" s="57" t="s">
        <v>4</v>
      </c>
    </row>
    <row r="64" spans="2:6" x14ac:dyDescent="0.25">
      <c r="B64" s="53">
        <v>38</v>
      </c>
      <c r="C64" s="65" t="s">
        <v>113</v>
      </c>
      <c r="D64" s="66" t="s">
        <v>114</v>
      </c>
      <c r="E64" s="56" t="s">
        <v>128</v>
      </c>
      <c r="F64" s="57" t="s">
        <v>4</v>
      </c>
    </row>
    <row r="65" spans="2:6" x14ac:dyDescent="0.25">
      <c r="B65" s="53">
        <v>6</v>
      </c>
      <c r="C65" s="54" t="s">
        <v>91</v>
      </c>
      <c r="D65" s="54" t="s">
        <v>23</v>
      </c>
      <c r="E65" s="56" t="s">
        <v>92</v>
      </c>
      <c r="F65" s="57" t="s">
        <v>3</v>
      </c>
    </row>
    <row r="66" spans="2:6" x14ac:dyDescent="0.25">
      <c r="B66" s="53">
        <v>33</v>
      </c>
      <c r="C66" s="54" t="s">
        <v>74</v>
      </c>
      <c r="D66" s="55" t="s">
        <v>28</v>
      </c>
      <c r="E66" s="56" t="s">
        <v>92</v>
      </c>
      <c r="F66" s="57" t="s">
        <v>3</v>
      </c>
    </row>
    <row r="67" spans="2:6" x14ac:dyDescent="0.25">
      <c r="B67" s="53">
        <v>50</v>
      </c>
      <c r="C67" s="54" t="s">
        <v>108</v>
      </c>
      <c r="D67" s="55" t="s">
        <v>86</v>
      </c>
      <c r="E67" s="56" t="s">
        <v>92</v>
      </c>
      <c r="F67" s="57" t="s">
        <v>3</v>
      </c>
    </row>
    <row r="68" spans="2:6" x14ac:dyDescent="0.25">
      <c r="B68" s="53">
        <v>61</v>
      </c>
      <c r="C68" s="54" t="s">
        <v>54</v>
      </c>
      <c r="D68" s="55" t="s">
        <v>213</v>
      </c>
      <c r="E68" s="56" t="s">
        <v>92</v>
      </c>
      <c r="F68" s="57" t="s">
        <v>3</v>
      </c>
    </row>
    <row r="69" spans="2:6" x14ac:dyDescent="0.25">
      <c r="B69" s="53">
        <v>66</v>
      </c>
      <c r="C69" s="54" t="s">
        <v>134</v>
      </c>
      <c r="D69" s="55" t="s">
        <v>84</v>
      </c>
      <c r="E69" s="56" t="s">
        <v>92</v>
      </c>
      <c r="F69" s="57" t="s">
        <v>3</v>
      </c>
    </row>
    <row r="70" spans="2:6" x14ac:dyDescent="0.25">
      <c r="B70" s="53">
        <v>8</v>
      </c>
      <c r="C70" s="54" t="s">
        <v>163</v>
      </c>
      <c r="D70" s="54" t="s">
        <v>164</v>
      </c>
      <c r="E70" s="56" t="s">
        <v>165</v>
      </c>
      <c r="F70" s="57" t="s">
        <v>3</v>
      </c>
    </row>
    <row r="71" spans="2:6" x14ac:dyDescent="0.25">
      <c r="B71" s="53">
        <v>26</v>
      </c>
      <c r="C71" s="65" t="s">
        <v>185</v>
      </c>
      <c r="D71" s="66" t="s">
        <v>23</v>
      </c>
      <c r="E71" s="69" t="s">
        <v>165</v>
      </c>
      <c r="F71" s="70" t="s">
        <v>3</v>
      </c>
    </row>
    <row r="72" spans="2:6" x14ac:dyDescent="0.25">
      <c r="B72" s="53">
        <v>31</v>
      </c>
      <c r="C72" s="54" t="s">
        <v>187</v>
      </c>
      <c r="D72" s="55" t="s">
        <v>34</v>
      </c>
      <c r="E72" s="56" t="s">
        <v>165</v>
      </c>
      <c r="F72" s="57" t="s">
        <v>3</v>
      </c>
    </row>
    <row r="73" spans="2:6" x14ac:dyDescent="0.25">
      <c r="B73" s="53">
        <v>35</v>
      </c>
      <c r="C73" s="54" t="s">
        <v>192</v>
      </c>
      <c r="D73" s="55" t="s">
        <v>193</v>
      </c>
      <c r="E73" s="56" t="s">
        <v>165</v>
      </c>
      <c r="F73" s="57" t="s">
        <v>3</v>
      </c>
    </row>
    <row r="74" spans="2:6" x14ac:dyDescent="0.25">
      <c r="B74" s="53">
        <v>45</v>
      </c>
      <c r="C74" s="54" t="s">
        <v>201</v>
      </c>
      <c r="D74" s="55" t="s">
        <v>24</v>
      </c>
      <c r="E74" s="56" t="s">
        <v>165</v>
      </c>
      <c r="F74" s="57" t="s">
        <v>3</v>
      </c>
    </row>
    <row r="75" spans="2:6" x14ac:dyDescent="0.25">
      <c r="B75" s="53">
        <v>52</v>
      </c>
      <c r="C75" s="54" t="s">
        <v>209</v>
      </c>
      <c r="D75" s="55" t="s">
        <v>35</v>
      </c>
      <c r="E75" s="56" t="s">
        <v>165</v>
      </c>
      <c r="F75" s="57" t="s">
        <v>3</v>
      </c>
    </row>
    <row r="76" spans="2:6" x14ac:dyDescent="0.25">
      <c r="B76" s="53">
        <v>68</v>
      </c>
      <c r="C76" s="54" t="s">
        <v>217</v>
      </c>
      <c r="D76" s="55" t="s">
        <v>43</v>
      </c>
      <c r="E76" s="56" t="s">
        <v>165</v>
      </c>
      <c r="F76" s="57" t="s">
        <v>3</v>
      </c>
    </row>
    <row r="77" spans="2:6" x14ac:dyDescent="0.25">
      <c r="B77" s="53">
        <v>4</v>
      </c>
      <c r="C77" s="65" t="s">
        <v>110</v>
      </c>
      <c r="D77" s="65" t="s">
        <v>43</v>
      </c>
      <c r="E77" s="56" t="s">
        <v>135</v>
      </c>
      <c r="F77" s="57" t="s">
        <v>151</v>
      </c>
    </row>
    <row r="78" spans="2:6" x14ac:dyDescent="0.25">
      <c r="B78" s="53">
        <v>51</v>
      </c>
      <c r="C78" s="54" t="s">
        <v>104</v>
      </c>
      <c r="D78" s="55" t="s">
        <v>59</v>
      </c>
      <c r="E78" s="56" t="s">
        <v>135</v>
      </c>
      <c r="F78" s="57" t="s">
        <v>151</v>
      </c>
    </row>
    <row r="79" spans="2:6" ht="18.75" x14ac:dyDescent="0.3">
      <c r="B79" s="146" t="s">
        <v>242</v>
      </c>
      <c r="C79" s="146"/>
      <c r="D79" s="146"/>
      <c r="E79" s="146"/>
      <c r="F79" s="146"/>
    </row>
    <row r="80" spans="2:6" x14ac:dyDescent="0.25">
      <c r="B80" s="35">
        <v>19</v>
      </c>
      <c r="C80" s="36" t="s">
        <v>83</v>
      </c>
      <c r="D80" s="36" t="s">
        <v>32</v>
      </c>
      <c r="E80" s="37" t="s">
        <v>146</v>
      </c>
      <c r="F80" s="38" t="s">
        <v>81</v>
      </c>
    </row>
    <row r="81" spans="2:6" x14ac:dyDescent="0.25">
      <c r="B81" s="35">
        <v>11</v>
      </c>
      <c r="C81" s="36" t="s">
        <v>170</v>
      </c>
      <c r="D81" s="36" t="s">
        <v>171</v>
      </c>
      <c r="E81" s="37" t="s">
        <v>172</v>
      </c>
      <c r="F81" s="38" t="s">
        <v>123</v>
      </c>
    </row>
    <row r="82" spans="2:6" x14ac:dyDescent="0.25">
      <c r="B82" s="35">
        <v>24</v>
      </c>
      <c r="C82" s="36" t="s">
        <v>184</v>
      </c>
      <c r="D82" s="36" t="s">
        <v>97</v>
      </c>
      <c r="E82" s="39" t="s">
        <v>172</v>
      </c>
      <c r="F82" s="38" t="s">
        <v>123</v>
      </c>
    </row>
    <row r="83" spans="2:6" x14ac:dyDescent="0.25">
      <c r="B83" s="35">
        <v>7</v>
      </c>
      <c r="C83" s="36" t="s">
        <v>161</v>
      </c>
      <c r="D83" s="36" t="s">
        <v>24</v>
      </c>
      <c r="E83" s="39" t="s">
        <v>162</v>
      </c>
      <c r="F83" s="38" t="s">
        <v>7</v>
      </c>
    </row>
    <row r="84" spans="2:6" x14ac:dyDescent="0.25">
      <c r="B84" s="35">
        <v>1</v>
      </c>
      <c r="C84" s="36" t="s">
        <v>124</v>
      </c>
      <c r="D84" s="36" t="s">
        <v>34</v>
      </c>
      <c r="E84" s="39" t="s">
        <v>157</v>
      </c>
      <c r="F84" s="38" t="s">
        <v>7</v>
      </c>
    </row>
    <row r="85" spans="2:6" x14ac:dyDescent="0.25">
      <c r="B85" s="35">
        <v>2</v>
      </c>
      <c r="C85" s="40" t="s">
        <v>158</v>
      </c>
      <c r="D85" s="40" t="s">
        <v>38</v>
      </c>
      <c r="E85" s="39" t="s">
        <v>157</v>
      </c>
      <c r="F85" s="38" t="s">
        <v>7</v>
      </c>
    </row>
    <row r="86" spans="2:6" x14ac:dyDescent="0.25">
      <c r="B86" s="35">
        <v>3</v>
      </c>
      <c r="C86" s="36" t="s">
        <v>26</v>
      </c>
      <c r="D86" s="36" t="s">
        <v>27</v>
      </c>
      <c r="E86" s="39" t="s">
        <v>72</v>
      </c>
      <c r="F86" s="38" t="s">
        <v>7</v>
      </c>
    </row>
    <row r="87" spans="2:6" x14ac:dyDescent="0.25">
      <c r="B87" s="35">
        <v>55</v>
      </c>
      <c r="C87" s="36" t="s">
        <v>64</v>
      </c>
      <c r="D87" s="41" t="s">
        <v>36</v>
      </c>
      <c r="E87" s="39" t="s">
        <v>72</v>
      </c>
      <c r="F87" s="38" t="s">
        <v>7</v>
      </c>
    </row>
    <row r="88" spans="2:6" x14ac:dyDescent="0.25">
      <c r="B88" s="35">
        <v>79</v>
      </c>
      <c r="C88" s="36" t="s">
        <v>73</v>
      </c>
      <c r="D88" s="41" t="s">
        <v>28</v>
      </c>
      <c r="E88" s="39" t="s">
        <v>72</v>
      </c>
      <c r="F88" s="38" t="s">
        <v>7</v>
      </c>
    </row>
    <row r="89" spans="2:6" x14ac:dyDescent="0.25">
      <c r="B89" s="35">
        <v>62</v>
      </c>
      <c r="C89" s="36" t="s">
        <v>214</v>
      </c>
      <c r="D89" s="41" t="s">
        <v>65</v>
      </c>
      <c r="E89" s="37" t="s">
        <v>215</v>
      </c>
      <c r="F89" s="38" t="s">
        <v>11</v>
      </c>
    </row>
    <row r="90" spans="2:6" x14ac:dyDescent="0.25">
      <c r="B90" s="35">
        <v>5</v>
      </c>
      <c r="C90" s="40" t="s">
        <v>159</v>
      </c>
      <c r="D90" s="36" t="s">
        <v>39</v>
      </c>
      <c r="E90" s="37" t="s">
        <v>160</v>
      </c>
      <c r="F90" s="38" t="s">
        <v>77</v>
      </c>
    </row>
    <row r="91" spans="2:6" x14ac:dyDescent="0.25">
      <c r="B91" s="35">
        <v>16</v>
      </c>
      <c r="C91" s="36" t="s">
        <v>178</v>
      </c>
      <c r="D91" s="36" t="s">
        <v>23</v>
      </c>
      <c r="E91" s="37" t="s">
        <v>160</v>
      </c>
      <c r="F91" s="38" t="s">
        <v>77</v>
      </c>
    </row>
    <row r="92" spans="2:6" x14ac:dyDescent="0.25">
      <c r="B92" s="35">
        <v>42</v>
      </c>
      <c r="C92" s="36" t="s">
        <v>198</v>
      </c>
      <c r="D92" s="41" t="s">
        <v>103</v>
      </c>
      <c r="E92" s="37" t="s">
        <v>160</v>
      </c>
      <c r="F92" s="38" t="s">
        <v>77</v>
      </c>
    </row>
    <row r="93" spans="2:6" x14ac:dyDescent="0.25">
      <c r="B93" s="35">
        <v>43</v>
      </c>
      <c r="C93" s="36" t="s">
        <v>138</v>
      </c>
      <c r="D93" s="41" t="s">
        <v>50</v>
      </c>
      <c r="E93" s="37" t="s">
        <v>160</v>
      </c>
      <c r="F93" s="38" t="s">
        <v>77</v>
      </c>
    </row>
    <row r="94" spans="2:6" x14ac:dyDescent="0.25">
      <c r="B94" s="35">
        <v>53</v>
      </c>
      <c r="C94" s="36" t="s">
        <v>210</v>
      </c>
      <c r="D94" s="41" t="s">
        <v>211</v>
      </c>
      <c r="E94" s="37" t="s">
        <v>160</v>
      </c>
      <c r="F94" s="38" t="s">
        <v>77</v>
      </c>
    </row>
    <row r="95" spans="2:6" x14ac:dyDescent="0.25">
      <c r="B95" s="35">
        <v>65</v>
      </c>
      <c r="C95" s="40" t="s">
        <v>139</v>
      </c>
      <c r="D95" s="42" t="s">
        <v>56</v>
      </c>
      <c r="E95" s="37" t="s">
        <v>160</v>
      </c>
      <c r="F95" s="38" t="s">
        <v>77</v>
      </c>
    </row>
    <row r="96" spans="2:6" x14ac:dyDescent="0.25">
      <c r="B96" s="35">
        <v>17</v>
      </c>
      <c r="C96" s="40" t="s">
        <v>179</v>
      </c>
      <c r="D96" s="40" t="s">
        <v>145</v>
      </c>
      <c r="E96" s="39" t="s">
        <v>78</v>
      </c>
      <c r="F96" s="38" t="s">
        <v>60</v>
      </c>
    </row>
    <row r="97" spans="2:6" x14ac:dyDescent="0.25">
      <c r="B97" s="35">
        <v>14</v>
      </c>
      <c r="C97" s="36" t="s">
        <v>82</v>
      </c>
      <c r="D97" s="36" t="s">
        <v>95</v>
      </c>
      <c r="E97" s="37" t="s">
        <v>147</v>
      </c>
      <c r="F97" s="38" t="s">
        <v>60</v>
      </c>
    </row>
    <row r="98" spans="2:6" x14ac:dyDescent="0.25">
      <c r="B98" s="35">
        <v>76</v>
      </c>
      <c r="C98" s="36" t="s">
        <v>223</v>
      </c>
      <c r="D98" s="41" t="s">
        <v>57</v>
      </c>
      <c r="E98" s="37" t="s">
        <v>78</v>
      </c>
      <c r="F98" s="38" t="s">
        <v>60</v>
      </c>
    </row>
    <row r="99" spans="2:6" x14ac:dyDescent="0.25">
      <c r="B99" s="35">
        <v>54</v>
      </c>
      <c r="C99" s="43" t="s">
        <v>67</v>
      </c>
      <c r="D99" s="44" t="s">
        <v>125</v>
      </c>
      <c r="E99" s="37" t="s">
        <v>126</v>
      </c>
      <c r="F99" s="38" t="s">
        <v>148</v>
      </c>
    </row>
    <row r="100" spans="2:6" x14ac:dyDescent="0.25">
      <c r="B100" s="35">
        <v>41</v>
      </c>
      <c r="C100" s="36" t="s">
        <v>33</v>
      </c>
      <c r="D100" s="41" t="s">
        <v>34</v>
      </c>
      <c r="E100" s="45" t="s">
        <v>63</v>
      </c>
      <c r="F100" s="38" t="s">
        <v>148</v>
      </c>
    </row>
    <row r="101" spans="2:6" x14ac:dyDescent="0.25">
      <c r="B101" s="35">
        <v>59</v>
      </c>
      <c r="C101" s="36" t="s">
        <v>37</v>
      </c>
      <c r="D101" s="41" t="s">
        <v>38</v>
      </c>
      <c r="E101" s="45" t="s">
        <v>63</v>
      </c>
      <c r="F101" s="38" t="s">
        <v>148</v>
      </c>
    </row>
    <row r="102" spans="2:6" x14ac:dyDescent="0.25">
      <c r="B102" s="35">
        <v>67</v>
      </c>
      <c r="C102" s="36" t="s">
        <v>87</v>
      </c>
      <c r="D102" s="41" t="s">
        <v>88</v>
      </c>
      <c r="E102" s="45" t="s">
        <v>63</v>
      </c>
      <c r="F102" s="38" t="s">
        <v>148</v>
      </c>
    </row>
    <row r="103" spans="2:6" x14ac:dyDescent="0.25">
      <c r="B103" s="35">
        <v>70</v>
      </c>
      <c r="C103" s="40" t="s">
        <v>40</v>
      </c>
      <c r="D103" s="42" t="s">
        <v>41</v>
      </c>
      <c r="E103" s="37" t="s">
        <v>63</v>
      </c>
      <c r="F103" s="38" t="s">
        <v>148</v>
      </c>
    </row>
    <row r="104" spans="2:6" x14ac:dyDescent="0.25">
      <c r="B104" s="35">
        <v>12</v>
      </c>
      <c r="C104" s="36" t="s">
        <v>44</v>
      </c>
      <c r="D104" s="36" t="s">
        <v>45</v>
      </c>
      <c r="E104" s="45" t="s">
        <v>173</v>
      </c>
      <c r="F104" s="38" t="s">
        <v>151</v>
      </c>
    </row>
    <row r="105" spans="2:6" x14ac:dyDescent="0.25">
      <c r="B105" s="35">
        <v>64</v>
      </c>
      <c r="C105" s="46" t="s">
        <v>186</v>
      </c>
      <c r="D105" s="47" t="s">
        <v>42</v>
      </c>
      <c r="E105" s="45" t="s">
        <v>173</v>
      </c>
      <c r="F105" s="38" t="s">
        <v>151</v>
      </c>
    </row>
  </sheetData>
  <sortState ref="B62:F86">
    <sortCondition ref="F62:F86"/>
    <sortCondition ref="E62:E86"/>
  </sortState>
  <mergeCells count="5">
    <mergeCell ref="B79:F79"/>
    <mergeCell ref="B1:F1"/>
    <mergeCell ref="B20:F20"/>
    <mergeCell ref="B33:F33"/>
    <mergeCell ref="B48:F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2025-09-22T13:44:55Z</dcterms:modified>
</cp:coreProperties>
</file>