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755" activeTab="1"/>
  </bookViews>
  <sheets>
    <sheet name="Grafico1" sheetId="1" r:id="rId1"/>
    <sheet name="Classifica" sheetId="2" r:id="rId2"/>
  </sheets>
  <definedNames>
    <definedName name="Inizio_1">'Classifica'!$B$8</definedName>
    <definedName name="Inizio_2">#REF!</definedName>
    <definedName name="Inizio_f">#REF!</definedName>
    <definedName name="Inizio_l">#REF!</definedName>
  </definedNames>
  <calcPr fullCalcOnLoad="1"/>
</workbook>
</file>

<file path=xl/sharedStrings.xml><?xml version="1.0" encoding="utf-8"?>
<sst xmlns="http://schemas.openxmlformats.org/spreadsheetml/2006/main" count="58" uniqueCount="57">
  <si>
    <t xml:space="preserve">Data: </t>
  </si>
  <si>
    <t xml:space="preserve">Località: </t>
  </si>
  <si>
    <t>Prede</t>
  </si>
  <si>
    <t>Specie</t>
  </si>
  <si>
    <t>Peso grammi</t>
  </si>
  <si>
    <t>Punti Bonus</t>
  </si>
  <si>
    <t>Punti     Totali</t>
  </si>
  <si>
    <t>%</t>
  </si>
  <si>
    <t>Ordine</t>
  </si>
  <si>
    <t>Numero di gara</t>
  </si>
  <si>
    <t>Partecipanti</t>
  </si>
  <si>
    <t>N°</t>
  </si>
  <si>
    <t>coeff.</t>
  </si>
  <si>
    <t>Punti</t>
  </si>
  <si>
    <t xml:space="preserve"> n°   x</t>
  </si>
  <si>
    <t>Peso minimo (Coefficiente) =</t>
  </si>
  <si>
    <t>Bonus limite prede</t>
  </si>
  <si>
    <t>Roberto Caprini - Simone Ruggiero</t>
  </si>
  <si>
    <t>Roberto Salmeri - Giuseppe Fasone</t>
  </si>
  <si>
    <t>Girolamo Sanò - Francesco Pugliese</t>
  </si>
  <si>
    <t>Giuseppe Bifulco - Raffaele Aroni</t>
  </si>
  <si>
    <t>Andrea Giuseppe Fazzolari - Alfonso Cubiciotto</t>
  </si>
  <si>
    <t>Antonio Montomoli - Michele Rapezzi</t>
  </si>
  <si>
    <t>Fabrizio Paluzzi - Ottavio Pisicchio</t>
  </si>
  <si>
    <t>Fabio Imbrocè - Luca Rossano Limongi</t>
  </si>
  <si>
    <t>Giuseppe Aiello - Andrea Sergi</t>
  </si>
  <si>
    <t>Antonio Talarico - Gianfranco Maluccio</t>
  </si>
  <si>
    <t>Arcangelo Tripodi - Raffaele Tallini</t>
  </si>
  <si>
    <t>Matteo Pia - Fabrizio Mandrillo</t>
  </si>
  <si>
    <t>Raffaele Loprete - Vincenzo Piscitelli</t>
  </si>
  <si>
    <t>Franco Calabrese - Giuseppe Palaia</t>
  </si>
  <si>
    <t>Giuseppe Mercurio - Roberto De Santis</t>
  </si>
  <si>
    <t>Diego D'Alessandro - Ilario Amatulli</t>
  </si>
  <si>
    <t>Antonio Macrillò - Giuseppe Liò</t>
  </si>
  <si>
    <t>Giuseppe Castelletti - Francesco Annoscia</t>
  </si>
  <si>
    <t>Ernesto Guzzo - Roberto Palumbo</t>
  </si>
  <si>
    <t>Diego Mazzocchi - Emanuele Verri</t>
  </si>
  <si>
    <t>Andrea Scimone - Alessandro Vatere</t>
  </si>
  <si>
    <t>Vincenzo Ferrante - Fabio Riggi</t>
  </si>
  <si>
    <t>Francesco Desiderio - Carlo Pocecco</t>
  </si>
  <si>
    <t>Vito Antonio Savino - Giacomo Brunettini</t>
  </si>
  <si>
    <t>Marna Fanito - Fortunato Campolo</t>
  </si>
  <si>
    <t>Mirko Musacchio - Alberto Galante</t>
  </si>
  <si>
    <t>Giovanni Cogliandro - Massimo Bertelli</t>
  </si>
  <si>
    <t>Mauro Sommella - Alberto Manzoni</t>
  </si>
  <si>
    <t>Amedeo Di Giorgio - Michele Capolongo</t>
  </si>
  <si>
    <t>Raffaele Mignano - Mauro Mulazzani</t>
  </si>
  <si>
    <t>Patrick Solito - Enzo De Angelis</t>
  </si>
  <si>
    <t>Enrico Volpicelli - Walter Sferlazzo</t>
  </si>
  <si>
    <t>Giuseppe Cesari - Vincenzo Piccinno</t>
  </si>
  <si>
    <t>Marco Scatigna - Massimiliano Mele</t>
  </si>
  <si>
    <t>Giovanni Bagnato - Salvatore Eternato</t>
  </si>
  <si>
    <t>Roberto Mattera - Andrea Mattera</t>
  </si>
  <si>
    <t>Claudio Carrai - Marco Baroncini</t>
  </si>
  <si>
    <t>Davide Fontanetta - Francesco Gigliotti</t>
  </si>
  <si>
    <t>Giancarlo Allucci - Mattia Salzano</t>
  </si>
  <si>
    <t>Lorenzo Esposito - Cristiano Esposito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</si>
</sst>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24"/>
      <color indexed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20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wrapText="1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horizontal="center"/>
      <protection/>
    </xf>
    <xf numFmtId="0" fontId="23" fillId="0" borderId="11" xfId="0" applyFont="1" applyBorder="1" applyAlignment="1" applyProtection="1">
      <alignment horizontal="center"/>
      <protection/>
    </xf>
    <xf numFmtId="10" fontId="23" fillId="0" borderId="14" xfId="50" applyNumberFormat="1" applyFont="1" applyFill="1" applyBorder="1" applyAlignment="1" applyProtection="1">
      <alignment horizontal="center"/>
      <protection/>
    </xf>
    <xf numFmtId="0" fontId="23" fillId="0" borderId="15" xfId="0" applyFont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24" fillId="0" borderId="16" xfId="0" applyFont="1" applyBorder="1" applyAlignment="1" applyProtection="1">
      <alignment horizontal="justify"/>
      <protection locked="0"/>
    </xf>
    <xf numFmtId="0" fontId="24" fillId="0" borderId="17" xfId="0" applyFont="1" applyBorder="1" applyAlignment="1" applyProtection="1">
      <alignment horizontal="justify"/>
      <protection locked="0"/>
    </xf>
    <xf numFmtId="0" fontId="24" fillId="0" borderId="18" xfId="0" applyFont="1" applyBorder="1" applyAlignment="1" applyProtection="1">
      <alignment horizontal="justify"/>
      <protection locked="0"/>
    </xf>
    <xf numFmtId="0" fontId="18" fillId="0" borderId="19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0" fillId="0" borderId="2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 applyProtection="1">
      <alignment horizontal="left"/>
      <protection locked="0"/>
    </xf>
    <xf numFmtId="0" fontId="23" fillId="0" borderId="10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841"/>
          <c:h val="0.6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Classifica!$D$6</c:f>
              <c:strCache>
                <c:ptCount val="1"/>
                <c:pt idx="0">
                  <c:v>Prede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Classifica!$A$7:$C$67</c:f>
              <c:multiLvlStrCache>
                <c:ptCount val="61"/>
                <c:lvl>
                  <c:pt idx="0">
                    <c:v>Partecipanti</c:v>
                  </c:pt>
                  <c:pt idx="1">
                    <c:v>Raffaele Loprete - Vincenzo Piscitelli</c:v>
                  </c:pt>
                  <c:pt idx="2">
                    <c:v>Diego D'Alessandro - Ilario Amatulli</c:v>
                  </c:pt>
                  <c:pt idx="3">
                    <c:v>Roberto Caprini - Simone Ruggiero</c:v>
                  </c:pt>
                  <c:pt idx="4">
                    <c:v>Mauro Sommella - Alberto Manzoni</c:v>
                  </c:pt>
                  <c:pt idx="5">
                    <c:v>Diego Mazzocchi - Emanuele Verri</c:v>
                  </c:pt>
                  <c:pt idx="6">
                    <c:v>Franco Calabrese - Giuseppe Palaia</c:v>
                  </c:pt>
                  <c:pt idx="7">
                    <c:v>Roberto Salmeri - Giuseppe Fasone</c:v>
                  </c:pt>
                  <c:pt idx="8">
                    <c:v>Fabio Imbrocè - Luca Rossano Limongi</c:v>
                  </c:pt>
                  <c:pt idx="9">
                    <c:v>Andrea Giuseppe Fazzolari - Alfonso Cubiciotto</c:v>
                  </c:pt>
                  <c:pt idx="10">
                    <c:v>Roberto Mattera - Andrea Mattera</c:v>
                  </c:pt>
                  <c:pt idx="11">
                    <c:v>Davide Fontanetta - Francesco Gigliotti</c:v>
                  </c:pt>
                  <c:pt idx="12">
                    <c:v>Mirko Musacchio - Alberto Galante</c:v>
                  </c:pt>
                  <c:pt idx="13">
                    <c:v>Claudio Carrai - Marco Baroncini</c:v>
                  </c:pt>
                  <c:pt idx="14">
                    <c:v>Giuseppe Aiello - Andrea Sergi</c:v>
                  </c:pt>
                  <c:pt idx="15">
                    <c:v>Patrick Solito - Enzo De Angelis</c:v>
                  </c:pt>
                  <c:pt idx="16">
                    <c:v>Antonio Macrillò - Giuseppe Liò</c:v>
                  </c:pt>
                  <c:pt idx="17">
                    <c:v>Enrico Volpicelli - Walter Sferlazzo</c:v>
                  </c:pt>
                  <c:pt idx="18">
                    <c:v>Giovanni Bagnato - Salvatore Eternato</c:v>
                  </c:pt>
                  <c:pt idx="19">
                    <c:v>Vincenzo Ferrante - Fabio Riggi</c:v>
                  </c:pt>
                  <c:pt idx="20">
                    <c:v>Marna Fanito - Fortunato Campolo</c:v>
                  </c:pt>
                  <c:pt idx="21">
                    <c:v>Giancarlo Allucci - Mattia Salzano</c:v>
                  </c:pt>
                  <c:pt idx="22">
                    <c:v>Lorenzo Esposito - Cristiano Esposito</c:v>
                  </c:pt>
                  <c:pt idx="23">
                    <c:v>Girolamo Sanò - Francesco Pugliese</c:v>
                  </c:pt>
                  <c:pt idx="24">
                    <c:v>Antonio Montomoli - Michele Rapezzi</c:v>
                  </c:pt>
                  <c:pt idx="25">
                    <c:v>Fabrizio Paluzzi - Ottavio Pisicchio</c:v>
                  </c:pt>
                  <c:pt idx="26">
                    <c:v>Antonio Talarico - Gianfranco Maluccio</c:v>
                  </c:pt>
                  <c:pt idx="27">
                    <c:v>Arcangelo Tripodi - Raffaele Tallini</c:v>
                  </c:pt>
                  <c:pt idx="28">
                    <c:v>Matteo Pia - Fabrizio Mandrillo</c:v>
                  </c:pt>
                  <c:pt idx="29">
                    <c:v>Giuseppe Castelletti - Francesco Annoscia</c:v>
                  </c:pt>
                  <c:pt idx="30">
                    <c:v>Ernesto Guzzo - Roberto Palumbo</c:v>
                  </c:pt>
                  <c:pt idx="31">
                    <c:v>Francesco Desiderio - Carlo Pocecco</c:v>
                  </c:pt>
                  <c:pt idx="32">
                    <c:v>Vito Antonio Savino - Giacomo Brunettini</c:v>
                  </c:pt>
                  <c:pt idx="33">
                    <c:v>Giovanni Cogliandro - Massimo Bertelli</c:v>
                  </c:pt>
                  <c:pt idx="34">
                    <c:v>Amedeo Di Giorgio - Michele Capolongo</c:v>
                  </c:pt>
                  <c:pt idx="35">
                    <c:v>Raffaele Mignano - Mauro Mulazzani</c:v>
                  </c:pt>
                  <c:pt idx="36">
                    <c:v>Giuseppe Cesari - Vincenzo Piccinno</c:v>
                  </c:pt>
                  <c:pt idx="37">
                    <c:v>Marco Scatigna - Massimiliano Mele</c:v>
                  </c:pt>
                  <c:pt idx="38">
                    <c:v>Giuseppe Bifulco - Raffaele Aroni</c:v>
                  </c:pt>
                  <c:pt idx="39">
                    <c:v>Giuseppe Mercurio - Roberto De Santis</c:v>
                  </c:pt>
                  <c:pt idx="40">
                    <c:v>Andrea Scimone - Alessandro Vatere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</c:lvl>
                <c:lvl>
                  <c:pt idx="0">
                    <c:v>Numero di gara</c:v>
                  </c:pt>
                  <c:pt idx="1">
                    <c:v>15</c:v>
                  </c:pt>
                  <c:pt idx="2">
                    <c:v>18</c:v>
                  </c:pt>
                  <c:pt idx="3">
                    <c:v>2</c:v>
                  </c:pt>
                  <c:pt idx="4">
                    <c:v>30</c:v>
                  </c:pt>
                  <c:pt idx="5">
                    <c:v>22</c:v>
                  </c:pt>
                  <c:pt idx="6">
                    <c:v>16</c:v>
                  </c:pt>
                  <c:pt idx="7">
                    <c:v>4</c:v>
                  </c:pt>
                  <c:pt idx="8">
                    <c:v>10</c:v>
                  </c:pt>
                  <c:pt idx="9">
                    <c:v>7</c:v>
                  </c:pt>
                  <c:pt idx="10">
                    <c:v>38</c:v>
                  </c:pt>
                  <c:pt idx="11">
                    <c:v>40</c:v>
                  </c:pt>
                  <c:pt idx="12">
                    <c:v>28</c:v>
                  </c:pt>
                  <c:pt idx="13">
                    <c:v>39</c:v>
                  </c:pt>
                  <c:pt idx="14">
                    <c:v>11</c:v>
                  </c:pt>
                  <c:pt idx="15">
                    <c:v>33</c:v>
                  </c:pt>
                  <c:pt idx="16">
                    <c:v>19</c:v>
                  </c:pt>
                  <c:pt idx="17">
                    <c:v>34</c:v>
                  </c:pt>
                  <c:pt idx="18">
                    <c:v>37</c:v>
                  </c:pt>
                  <c:pt idx="19">
                    <c:v>24</c:v>
                  </c:pt>
                  <c:pt idx="20">
                    <c:v>27</c:v>
                  </c:pt>
                  <c:pt idx="21">
                    <c:v>1</c:v>
                  </c:pt>
                  <c:pt idx="22">
                    <c:v>3</c:v>
                  </c:pt>
                  <c:pt idx="23">
                    <c:v>5</c:v>
                  </c:pt>
                  <c:pt idx="24">
                    <c:v>8</c:v>
                  </c:pt>
                  <c:pt idx="25">
                    <c:v>9</c:v>
                  </c:pt>
                  <c:pt idx="26">
                    <c:v>12</c:v>
                  </c:pt>
                  <c:pt idx="27">
                    <c:v>13</c:v>
                  </c:pt>
                  <c:pt idx="28">
                    <c:v>14</c:v>
                  </c:pt>
                  <c:pt idx="29">
                    <c:v>20</c:v>
                  </c:pt>
                  <c:pt idx="30">
                    <c:v>21</c:v>
                  </c:pt>
                  <c:pt idx="31">
                    <c:v>25</c:v>
                  </c:pt>
                  <c:pt idx="32">
                    <c:v>26</c:v>
                  </c:pt>
                  <c:pt idx="33">
                    <c:v>29</c:v>
                  </c:pt>
                  <c:pt idx="34">
                    <c:v>31</c:v>
                  </c:pt>
                  <c:pt idx="35">
                    <c:v>32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6</c:v>
                  </c:pt>
                  <c:pt idx="39">
                    <c:v>17</c:v>
                  </c:pt>
                  <c:pt idx="40">
                    <c:v>23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</c:lvl>
                <c:lvl>
                  <c:pt idx="0">
                    <c:v>Ordine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</c:lvl>
              </c:multiLvlStrCache>
            </c:multiLvlStrRef>
          </c:cat>
          <c:val>
            <c:numRef>
              <c:f>Classifica!$D$7:$D$67</c:f>
              <c:numCache>
                <c:ptCount val="61"/>
                <c:pt idx="0">
                  <c:v>0</c:v>
                </c:pt>
                <c:pt idx="1">
                  <c:v>7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1"/>
          <c:tx>
            <c:strRef>
              <c:f>Classifica!$E$6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Classifica!$A$7:$C$67</c:f>
              <c:multiLvlStrCache>
                <c:ptCount val="61"/>
                <c:lvl>
                  <c:pt idx="0">
                    <c:v>Partecipanti</c:v>
                  </c:pt>
                  <c:pt idx="1">
                    <c:v>Raffaele Loprete - Vincenzo Piscitelli</c:v>
                  </c:pt>
                  <c:pt idx="2">
                    <c:v>Diego D'Alessandro - Ilario Amatulli</c:v>
                  </c:pt>
                  <c:pt idx="3">
                    <c:v>Roberto Caprini - Simone Ruggiero</c:v>
                  </c:pt>
                  <c:pt idx="4">
                    <c:v>Mauro Sommella - Alberto Manzoni</c:v>
                  </c:pt>
                  <c:pt idx="5">
                    <c:v>Diego Mazzocchi - Emanuele Verri</c:v>
                  </c:pt>
                  <c:pt idx="6">
                    <c:v>Franco Calabrese - Giuseppe Palaia</c:v>
                  </c:pt>
                  <c:pt idx="7">
                    <c:v>Roberto Salmeri - Giuseppe Fasone</c:v>
                  </c:pt>
                  <c:pt idx="8">
                    <c:v>Fabio Imbrocè - Luca Rossano Limongi</c:v>
                  </c:pt>
                  <c:pt idx="9">
                    <c:v>Andrea Giuseppe Fazzolari - Alfonso Cubiciotto</c:v>
                  </c:pt>
                  <c:pt idx="10">
                    <c:v>Roberto Mattera - Andrea Mattera</c:v>
                  </c:pt>
                  <c:pt idx="11">
                    <c:v>Davide Fontanetta - Francesco Gigliotti</c:v>
                  </c:pt>
                  <c:pt idx="12">
                    <c:v>Mirko Musacchio - Alberto Galante</c:v>
                  </c:pt>
                  <c:pt idx="13">
                    <c:v>Claudio Carrai - Marco Baroncini</c:v>
                  </c:pt>
                  <c:pt idx="14">
                    <c:v>Giuseppe Aiello - Andrea Sergi</c:v>
                  </c:pt>
                  <c:pt idx="15">
                    <c:v>Patrick Solito - Enzo De Angelis</c:v>
                  </c:pt>
                  <c:pt idx="16">
                    <c:v>Antonio Macrillò - Giuseppe Liò</c:v>
                  </c:pt>
                  <c:pt idx="17">
                    <c:v>Enrico Volpicelli - Walter Sferlazzo</c:v>
                  </c:pt>
                  <c:pt idx="18">
                    <c:v>Giovanni Bagnato - Salvatore Eternato</c:v>
                  </c:pt>
                  <c:pt idx="19">
                    <c:v>Vincenzo Ferrante - Fabio Riggi</c:v>
                  </c:pt>
                  <c:pt idx="20">
                    <c:v>Marna Fanito - Fortunato Campolo</c:v>
                  </c:pt>
                  <c:pt idx="21">
                    <c:v>Giancarlo Allucci - Mattia Salzano</c:v>
                  </c:pt>
                  <c:pt idx="22">
                    <c:v>Lorenzo Esposito - Cristiano Esposito</c:v>
                  </c:pt>
                  <c:pt idx="23">
                    <c:v>Girolamo Sanò - Francesco Pugliese</c:v>
                  </c:pt>
                  <c:pt idx="24">
                    <c:v>Antonio Montomoli - Michele Rapezzi</c:v>
                  </c:pt>
                  <c:pt idx="25">
                    <c:v>Fabrizio Paluzzi - Ottavio Pisicchio</c:v>
                  </c:pt>
                  <c:pt idx="26">
                    <c:v>Antonio Talarico - Gianfranco Maluccio</c:v>
                  </c:pt>
                  <c:pt idx="27">
                    <c:v>Arcangelo Tripodi - Raffaele Tallini</c:v>
                  </c:pt>
                  <c:pt idx="28">
                    <c:v>Matteo Pia - Fabrizio Mandrillo</c:v>
                  </c:pt>
                  <c:pt idx="29">
                    <c:v>Giuseppe Castelletti - Francesco Annoscia</c:v>
                  </c:pt>
                  <c:pt idx="30">
                    <c:v>Ernesto Guzzo - Roberto Palumbo</c:v>
                  </c:pt>
                  <c:pt idx="31">
                    <c:v>Francesco Desiderio - Carlo Pocecco</c:v>
                  </c:pt>
                  <c:pt idx="32">
                    <c:v>Vito Antonio Savino - Giacomo Brunettini</c:v>
                  </c:pt>
                  <c:pt idx="33">
                    <c:v>Giovanni Cogliandro - Massimo Bertelli</c:v>
                  </c:pt>
                  <c:pt idx="34">
                    <c:v>Amedeo Di Giorgio - Michele Capolongo</c:v>
                  </c:pt>
                  <c:pt idx="35">
                    <c:v>Raffaele Mignano - Mauro Mulazzani</c:v>
                  </c:pt>
                  <c:pt idx="36">
                    <c:v>Giuseppe Cesari - Vincenzo Piccinno</c:v>
                  </c:pt>
                  <c:pt idx="37">
                    <c:v>Marco Scatigna - Massimiliano Mele</c:v>
                  </c:pt>
                  <c:pt idx="38">
                    <c:v>Giuseppe Bifulco - Raffaele Aroni</c:v>
                  </c:pt>
                  <c:pt idx="39">
                    <c:v>Giuseppe Mercurio - Roberto De Santis</c:v>
                  </c:pt>
                  <c:pt idx="40">
                    <c:v>Andrea Scimone - Alessandro Vatere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</c:lvl>
                <c:lvl>
                  <c:pt idx="0">
                    <c:v>Numero di gara</c:v>
                  </c:pt>
                  <c:pt idx="1">
                    <c:v>15</c:v>
                  </c:pt>
                  <c:pt idx="2">
                    <c:v>18</c:v>
                  </c:pt>
                  <c:pt idx="3">
                    <c:v>2</c:v>
                  </c:pt>
                  <c:pt idx="4">
                    <c:v>30</c:v>
                  </c:pt>
                  <c:pt idx="5">
                    <c:v>22</c:v>
                  </c:pt>
                  <c:pt idx="6">
                    <c:v>16</c:v>
                  </c:pt>
                  <c:pt idx="7">
                    <c:v>4</c:v>
                  </c:pt>
                  <c:pt idx="8">
                    <c:v>10</c:v>
                  </c:pt>
                  <c:pt idx="9">
                    <c:v>7</c:v>
                  </c:pt>
                  <c:pt idx="10">
                    <c:v>38</c:v>
                  </c:pt>
                  <c:pt idx="11">
                    <c:v>40</c:v>
                  </c:pt>
                  <c:pt idx="12">
                    <c:v>28</c:v>
                  </c:pt>
                  <c:pt idx="13">
                    <c:v>39</c:v>
                  </c:pt>
                  <c:pt idx="14">
                    <c:v>11</c:v>
                  </c:pt>
                  <c:pt idx="15">
                    <c:v>33</c:v>
                  </c:pt>
                  <c:pt idx="16">
                    <c:v>19</c:v>
                  </c:pt>
                  <c:pt idx="17">
                    <c:v>34</c:v>
                  </c:pt>
                  <c:pt idx="18">
                    <c:v>37</c:v>
                  </c:pt>
                  <c:pt idx="19">
                    <c:v>24</c:v>
                  </c:pt>
                  <c:pt idx="20">
                    <c:v>27</c:v>
                  </c:pt>
                  <c:pt idx="21">
                    <c:v>1</c:v>
                  </c:pt>
                  <c:pt idx="22">
                    <c:v>3</c:v>
                  </c:pt>
                  <c:pt idx="23">
                    <c:v>5</c:v>
                  </c:pt>
                  <c:pt idx="24">
                    <c:v>8</c:v>
                  </c:pt>
                  <c:pt idx="25">
                    <c:v>9</c:v>
                  </c:pt>
                  <c:pt idx="26">
                    <c:v>12</c:v>
                  </c:pt>
                  <c:pt idx="27">
                    <c:v>13</c:v>
                  </c:pt>
                  <c:pt idx="28">
                    <c:v>14</c:v>
                  </c:pt>
                  <c:pt idx="29">
                    <c:v>20</c:v>
                  </c:pt>
                  <c:pt idx="30">
                    <c:v>21</c:v>
                  </c:pt>
                  <c:pt idx="31">
                    <c:v>25</c:v>
                  </c:pt>
                  <c:pt idx="32">
                    <c:v>26</c:v>
                  </c:pt>
                  <c:pt idx="33">
                    <c:v>29</c:v>
                  </c:pt>
                  <c:pt idx="34">
                    <c:v>31</c:v>
                  </c:pt>
                  <c:pt idx="35">
                    <c:v>32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6</c:v>
                  </c:pt>
                  <c:pt idx="39">
                    <c:v>17</c:v>
                  </c:pt>
                  <c:pt idx="40">
                    <c:v>23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</c:lvl>
                <c:lvl>
                  <c:pt idx="0">
                    <c:v>Ordine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</c:lvl>
              </c:multiLvlStrCache>
            </c:multiLvlStrRef>
          </c:cat>
          <c:val>
            <c:numRef>
              <c:f>Classifica!$E$7:$E$67</c:f>
              <c:numCache>
                <c:ptCount val="6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Classifica!$F$6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Classifica!$A$7:$C$67</c:f>
              <c:multiLvlStrCache>
                <c:ptCount val="61"/>
                <c:lvl>
                  <c:pt idx="0">
                    <c:v>Partecipanti</c:v>
                  </c:pt>
                  <c:pt idx="1">
                    <c:v>Raffaele Loprete - Vincenzo Piscitelli</c:v>
                  </c:pt>
                  <c:pt idx="2">
                    <c:v>Diego D'Alessandro - Ilario Amatulli</c:v>
                  </c:pt>
                  <c:pt idx="3">
                    <c:v>Roberto Caprini - Simone Ruggiero</c:v>
                  </c:pt>
                  <c:pt idx="4">
                    <c:v>Mauro Sommella - Alberto Manzoni</c:v>
                  </c:pt>
                  <c:pt idx="5">
                    <c:v>Diego Mazzocchi - Emanuele Verri</c:v>
                  </c:pt>
                  <c:pt idx="6">
                    <c:v>Franco Calabrese - Giuseppe Palaia</c:v>
                  </c:pt>
                  <c:pt idx="7">
                    <c:v>Roberto Salmeri - Giuseppe Fasone</c:v>
                  </c:pt>
                  <c:pt idx="8">
                    <c:v>Fabio Imbrocè - Luca Rossano Limongi</c:v>
                  </c:pt>
                  <c:pt idx="9">
                    <c:v>Andrea Giuseppe Fazzolari - Alfonso Cubiciotto</c:v>
                  </c:pt>
                  <c:pt idx="10">
                    <c:v>Roberto Mattera - Andrea Mattera</c:v>
                  </c:pt>
                  <c:pt idx="11">
                    <c:v>Davide Fontanetta - Francesco Gigliotti</c:v>
                  </c:pt>
                  <c:pt idx="12">
                    <c:v>Mirko Musacchio - Alberto Galante</c:v>
                  </c:pt>
                  <c:pt idx="13">
                    <c:v>Claudio Carrai - Marco Baroncini</c:v>
                  </c:pt>
                  <c:pt idx="14">
                    <c:v>Giuseppe Aiello - Andrea Sergi</c:v>
                  </c:pt>
                  <c:pt idx="15">
                    <c:v>Patrick Solito - Enzo De Angelis</c:v>
                  </c:pt>
                  <c:pt idx="16">
                    <c:v>Antonio Macrillò - Giuseppe Liò</c:v>
                  </c:pt>
                  <c:pt idx="17">
                    <c:v>Enrico Volpicelli - Walter Sferlazzo</c:v>
                  </c:pt>
                  <c:pt idx="18">
                    <c:v>Giovanni Bagnato - Salvatore Eternato</c:v>
                  </c:pt>
                  <c:pt idx="19">
                    <c:v>Vincenzo Ferrante - Fabio Riggi</c:v>
                  </c:pt>
                  <c:pt idx="20">
                    <c:v>Marna Fanito - Fortunato Campolo</c:v>
                  </c:pt>
                  <c:pt idx="21">
                    <c:v>Giancarlo Allucci - Mattia Salzano</c:v>
                  </c:pt>
                  <c:pt idx="22">
                    <c:v>Lorenzo Esposito - Cristiano Esposito</c:v>
                  </c:pt>
                  <c:pt idx="23">
                    <c:v>Girolamo Sanò - Francesco Pugliese</c:v>
                  </c:pt>
                  <c:pt idx="24">
                    <c:v>Antonio Montomoli - Michele Rapezzi</c:v>
                  </c:pt>
                  <c:pt idx="25">
                    <c:v>Fabrizio Paluzzi - Ottavio Pisicchio</c:v>
                  </c:pt>
                  <c:pt idx="26">
                    <c:v>Antonio Talarico - Gianfranco Maluccio</c:v>
                  </c:pt>
                  <c:pt idx="27">
                    <c:v>Arcangelo Tripodi - Raffaele Tallini</c:v>
                  </c:pt>
                  <c:pt idx="28">
                    <c:v>Matteo Pia - Fabrizio Mandrillo</c:v>
                  </c:pt>
                  <c:pt idx="29">
                    <c:v>Giuseppe Castelletti - Francesco Annoscia</c:v>
                  </c:pt>
                  <c:pt idx="30">
                    <c:v>Ernesto Guzzo - Roberto Palumbo</c:v>
                  </c:pt>
                  <c:pt idx="31">
                    <c:v>Francesco Desiderio - Carlo Pocecco</c:v>
                  </c:pt>
                  <c:pt idx="32">
                    <c:v>Vito Antonio Savino - Giacomo Brunettini</c:v>
                  </c:pt>
                  <c:pt idx="33">
                    <c:v>Giovanni Cogliandro - Massimo Bertelli</c:v>
                  </c:pt>
                  <c:pt idx="34">
                    <c:v>Amedeo Di Giorgio - Michele Capolongo</c:v>
                  </c:pt>
                  <c:pt idx="35">
                    <c:v>Raffaele Mignano - Mauro Mulazzani</c:v>
                  </c:pt>
                  <c:pt idx="36">
                    <c:v>Giuseppe Cesari - Vincenzo Piccinno</c:v>
                  </c:pt>
                  <c:pt idx="37">
                    <c:v>Marco Scatigna - Massimiliano Mele</c:v>
                  </c:pt>
                  <c:pt idx="38">
                    <c:v>Giuseppe Bifulco - Raffaele Aroni</c:v>
                  </c:pt>
                  <c:pt idx="39">
                    <c:v>Giuseppe Mercurio - Roberto De Santis</c:v>
                  </c:pt>
                  <c:pt idx="40">
                    <c:v>Andrea Scimone - Alessandro Vatere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</c:lvl>
                <c:lvl>
                  <c:pt idx="0">
                    <c:v>Numero di gara</c:v>
                  </c:pt>
                  <c:pt idx="1">
                    <c:v>15</c:v>
                  </c:pt>
                  <c:pt idx="2">
                    <c:v>18</c:v>
                  </c:pt>
                  <c:pt idx="3">
                    <c:v>2</c:v>
                  </c:pt>
                  <c:pt idx="4">
                    <c:v>30</c:v>
                  </c:pt>
                  <c:pt idx="5">
                    <c:v>22</c:v>
                  </c:pt>
                  <c:pt idx="6">
                    <c:v>16</c:v>
                  </c:pt>
                  <c:pt idx="7">
                    <c:v>4</c:v>
                  </c:pt>
                  <c:pt idx="8">
                    <c:v>10</c:v>
                  </c:pt>
                  <c:pt idx="9">
                    <c:v>7</c:v>
                  </c:pt>
                  <c:pt idx="10">
                    <c:v>38</c:v>
                  </c:pt>
                  <c:pt idx="11">
                    <c:v>40</c:v>
                  </c:pt>
                  <c:pt idx="12">
                    <c:v>28</c:v>
                  </c:pt>
                  <c:pt idx="13">
                    <c:v>39</c:v>
                  </c:pt>
                  <c:pt idx="14">
                    <c:v>11</c:v>
                  </c:pt>
                  <c:pt idx="15">
                    <c:v>33</c:v>
                  </c:pt>
                  <c:pt idx="16">
                    <c:v>19</c:v>
                  </c:pt>
                  <c:pt idx="17">
                    <c:v>34</c:v>
                  </c:pt>
                  <c:pt idx="18">
                    <c:v>37</c:v>
                  </c:pt>
                  <c:pt idx="19">
                    <c:v>24</c:v>
                  </c:pt>
                  <c:pt idx="20">
                    <c:v>27</c:v>
                  </c:pt>
                  <c:pt idx="21">
                    <c:v>1</c:v>
                  </c:pt>
                  <c:pt idx="22">
                    <c:v>3</c:v>
                  </c:pt>
                  <c:pt idx="23">
                    <c:v>5</c:v>
                  </c:pt>
                  <c:pt idx="24">
                    <c:v>8</c:v>
                  </c:pt>
                  <c:pt idx="25">
                    <c:v>9</c:v>
                  </c:pt>
                  <c:pt idx="26">
                    <c:v>12</c:v>
                  </c:pt>
                  <c:pt idx="27">
                    <c:v>13</c:v>
                  </c:pt>
                  <c:pt idx="28">
                    <c:v>14</c:v>
                  </c:pt>
                  <c:pt idx="29">
                    <c:v>20</c:v>
                  </c:pt>
                  <c:pt idx="30">
                    <c:v>21</c:v>
                  </c:pt>
                  <c:pt idx="31">
                    <c:v>25</c:v>
                  </c:pt>
                  <c:pt idx="32">
                    <c:v>26</c:v>
                  </c:pt>
                  <c:pt idx="33">
                    <c:v>29</c:v>
                  </c:pt>
                  <c:pt idx="34">
                    <c:v>31</c:v>
                  </c:pt>
                  <c:pt idx="35">
                    <c:v>32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6</c:v>
                  </c:pt>
                  <c:pt idx="39">
                    <c:v>17</c:v>
                  </c:pt>
                  <c:pt idx="40">
                    <c:v>23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</c:lvl>
                <c:lvl>
                  <c:pt idx="0">
                    <c:v>Ordine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</c:lvl>
              </c:multiLvlStrCache>
            </c:multiLvlStrRef>
          </c:cat>
          <c:val>
            <c:numRef>
              <c:f>Classifica!$F$7:$F$67</c:f>
              <c:numCache>
                <c:ptCount val="61"/>
                <c:pt idx="0">
                  <c:v>0</c:v>
                </c:pt>
                <c:pt idx="1">
                  <c:v>2100</c:v>
                </c:pt>
                <c:pt idx="2">
                  <c:v>1200</c:v>
                </c:pt>
                <c:pt idx="3">
                  <c:v>1200</c:v>
                </c:pt>
                <c:pt idx="4">
                  <c:v>900</c:v>
                </c:pt>
                <c:pt idx="5">
                  <c:v>900</c:v>
                </c:pt>
                <c:pt idx="6">
                  <c:v>600</c:v>
                </c:pt>
                <c:pt idx="7">
                  <c:v>600</c:v>
                </c:pt>
                <c:pt idx="8">
                  <c:v>900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  <c:pt idx="12">
                  <c:v>600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  <c:pt idx="20">
                  <c:v>300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ser>
          <c:idx val="3"/>
          <c:order val="3"/>
          <c:tx>
            <c:strRef>
              <c:f>Classifica!$G$6</c:f>
              <c:strCache>
                <c:ptCount val="1"/>
                <c:pt idx="0">
                  <c:v>Specie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Classifica!$A$7:$C$67</c:f>
              <c:multiLvlStrCache>
                <c:ptCount val="61"/>
                <c:lvl>
                  <c:pt idx="0">
                    <c:v>Partecipanti</c:v>
                  </c:pt>
                  <c:pt idx="1">
                    <c:v>Raffaele Loprete - Vincenzo Piscitelli</c:v>
                  </c:pt>
                  <c:pt idx="2">
                    <c:v>Diego D'Alessandro - Ilario Amatulli</c:v>
                  </c:pt>
                  <c:pt idx="3">
                    <c:v>Roberto Caprini - Simone Ruggiero</c:v>
                  </c:pt>
                  <c:pt idx="4">
                    <c:v>Mauro Sommella - Alberto Manzoni</c:v>
                  </c:pt>
                  <c:pt idx="5">
                    <c:v>Diego Mazzocchi - Emanuele Verri</c:v>
                  </c:pt>
                  <c:pt idx="6">
                    <c:v>Franco Calabrese - Giuseppe Palaia</c:v>
                  </c:pt>
                  <c:pt idx="7">
                    <c:v>Roberto Salmeri - Giuseppe Fasone</c:v>
                  </c:pt>
                  <c:pt idx="8">
                    <c:v>Fabio Imbrocè - Luca Rossano Limongi</c:v>
                  </c:pt>
                  <c:pt idx="9">
                    <c:v>Andrea Giuseppe Fazzolari - Alfonso Cubiciotto</c:v>
                  </c:pt>
                  <c:pt idx="10">
                    <c:v>Roberto Mattera - Andrea Mattera</c:v>
                  </c:pt>
                  <c:pt idx="11">
                    <c:v>Davide Fontanetta - Francesco Gigliotti</c:v>
                  </c:pt>
                  <c:pt idx="12">
                    <c:v>Mirko Musacchio - Alberto Galante</c:v>
                  </c:pt>
                  <c:pt idx="13">
                    <c:v>Claudio Carrai - Marco Baroncini</c:v>
                  </c:pt>
                  <c:pt idx="14">
                    <c:v>Giuseppe Aiello - Andrea Sergi</c:v>
                  </c:pt>
                  <c:pt idx="15">
                    <c:v>Patrick Solito - Enzo De Angelis</c:v>
                  </c:pt>
                  <c:pt idx="16">
                    <c:v>Antonio Macrillò - Giuseppe Liò</c:v>
                  </c:pt>
                  <c:pt idx="17">
                    <c:v>Enrico Volpicelli - Walter Sferlazzo</c:v>
                  </c:pt>
                  <c:pt idx="18">
                    <c:v>Giovanni Bagnato - Salvatore Eternato</c:v>
                  </c:pt>
                  <c:pt idx="19">
                    <c:v>Vincenzo Ferrante - Fabio Riggi</c:v>
                  </c:pt>
                  <c:pt idx="20">
                    <c:v>Marna Fanito - Fortunato Campolo</c:v>
                  </c:pt>
                  <c:pt idx="21">
                    <c:v>Giancarlo Allucci - Mattia Salzano</c:v>
                  </c:pt>
                  <c:pt idx="22">
                    <c:v>Lorenzo Esposito - Cristiano Esposito</c:v>
                  </c:pt>
                  <c:pt idx="23">
                    <c:v>Girolamo Sanò - Francesco Pugliese</c:v>
                  </c:pt>
                  <c:pt idx="24">
                    <c:v>Antonio Montomoli - Michele Rapezzi</c:v>
                  </c:pt>
                  <c:pt idx="25">
                    <c:v>Fabrizio Paluzzi - Ottavio Pisicchio</c:v>
                  </c:pt>
                  <c:pt idx="26">
                    <c:v>Antonio Talarico - Gianfranco Maluccio</c:v>
                  </c:pt>
                  <c:pt idx="27">
                    <c:v>Arcangelo Tripodi - Raffaele Tallini</c:v>
                  </c:pt>
                  <c:pt idx="28">
                    <c:v>Matteo Pia - Fabrizio Mandrillo</c:v>
                  </c:pt>
                  <c:pt idx="29">
                    <c:v>Giuseppe Castelletti - Francesco Annoscia</c:v>
                  </c:pt>
                  <c:pt idx="30">
                    <c:v>Ernesto Guzzo - Roberto Palumbo</c:v>
                  </c:pt>
                  <c:pt idx="31">
                    <c:v>Francesco Desiderio - Carlo Pocecco</c:v>
                  </c:pt>
                  <c:pt idx="32">
                    <c:v>Vito Antonio Savino - Giacomo Brunettini</c:v>
                  </c:pt>
                  <c:pt idx="33">
                    <c:v>Giovanni Cogliandro - Massimo Bertelli</c:v>
                  </c:pt>
                  <c:pt idx="34">
                    <c:v>Amedeo Di Giorgio - Michele Capolongo</c:v>
                  </c:pt>
                  <c:pt idx="35">
                    <c:v>Raffaele Mignano - Mauro Mulazzani</c:v>
                  </c:pt>
                  <c:pt idx="36">
                    <c:v>Giuseppe Cesari - Vincenzo Piccinno</c:v>
                  </c:pt>
                  <c:pt idx="37">
                    <c:v>Marco Scatigna - Massimiliano Mele</c:v>
                  </c:pt>
                  <c:pt idx="38">
                    <c:v>Giuseppe Bifulco - Raffaele Aroni</c:v>
                  </c:pt>
                  <c:pt idx="39">
                    <c:v>Giuseppe Mercurio - Roberto De Santis</c:v>
                  </c:pt>
                  <c:pt idx="40">
                    <c:v>Andrea Scimone - Alessandro Vatere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</c:lvl>
                <c:lvl>
                  <c:pt idx="0">
                    <c:v>Numero di gara</c:v>
                  </c:pt>
                  <c:pt idx="1">
                    <c:v>15</c:v>
                  </c:pt>
                  <c:pt idx="2">
                    <c:v>18</c:v>
                  </c:pt>
                  <c:pt idx="3">
                    <c:v>2</c:v>
                  </c:pt>
                  <c:pt idx="4">
                    <c:v>30</c:v>
                  </c:pt>
                  <c:pt idx="5">
                    <c:v>22</c:v>
                  </c:pt>
                  <c:pt idx="6">
                    <c:v>16</c:v>
                  </c:pt>
                  <c:pt idx="7">
                    <c:v>4</c:v>
                  </c:pt>
                  <c:pt idx="8">
                    <c:v>10</c:v>
                  </c:pt>
                  <c:pt idx="9">
                    <c:v>7</c:v>
                  </c:pt>
                  <c:pt idx="10">
                    <c:v>38</c:v>
                  </c:pt>
                  <c:pt idx="11">
                    <c:v>40</c:v>
                  </c:pt>
                  <c:pt idx="12">
                    <c:v>28</c:v>
                  </c:pt>
                  <c:pt idx="13">
                    <c:v>39</c:v>
                  </c:pt>
                  <c:pt idx="14">
                    <c:v>11</c:v>
                  </c:pt>
                  <c:pt idx="15">
                    <c:v>33</c:v>
                  </c:pt>
                  <c:pt idx="16">
                    <c:v>19</c:v>
                  </c:pt>
                  <c:pt idx="17">
                    <c:v>34</c:v>
                  </c:pt>
                  <c:pt idx="18">
                    <c:v>37</c:v>
                  </c:pt>
                  <c:pt idx="19">
                    <c:v>24</c:v>
                  </c:pt>
                  <c:pt idx="20">
                    <c:v>27</c:v>
                  </c:pt>
                  <c:pt idx="21">
                    <c:v>1</c:v>
                  </c:pt>
                  <c:pt idx="22">
                    <c:v>3</c:v>
                  </c:pt>
                  <c:pt idx="23">
                    <c:v>5</c:v>
                  </c:pt>
                  <c:pt idx="24">
                    <c:v>8</c:v>
                  </c:pt>
                  <c:pt idx="25">
                    <c:v>9</c:v>
                  </c:pt>
                  <c:pt idx="26">
                    <c:v>12</c:v>
                  </c:pt>
                  <c:pt idx="27">
                    <c:v>13</c:v>
                  </c:pt>
                  <c:pt idx="28">
                    <c:v>14</c:v>
                  </c:pt>
                  <c:pt idx="29">
                    <c:v>20</c:v>
                  </c:pt>
                  <c:pt idx="30">
                    <c:v>21</c:v>
                  </c:pt>
                  <c:pt idx="31">
                    <c:v>25</c:v>
                  </c:pt>
                  <c:pt idx="32">
                    <c:v>26</c:v>
                  </c:pt>
                  <c:pt idx="33">
                    <c:v>29</c:v>
                  </c:pt>
                  <c:pt idx="34">
                    <c:v>31</c:v>
                  </c:pt>
                  <c:pt idx="35">
                    <c:v>32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6</c:v>
                  </c:pt>
                  <c:pt idx="39">
                    <c:v>17</c:v>
                  </c:pt>
                  <c:pt idx="40">
                    <c:v>23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</c:lvl>
                <c:lvl>
                  <c:pt idx="0">
                    <c:v>Ordine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</c:lvl>
              </c:multiLvlStrCache>
            </c:multiLvlStrRef>
          </c:cat>
          <c:val>
            <c:numRef>
              <c:f>Classifica!$G$7:$G$67</c:f>
              <c:numCache>
                <c:ptCount val="61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ser>
          <c:idx val="4"/>
          <c:order val="4"/>
          <c:tx>
            <c:strRef>
              <c:f>Classifica!$H$6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Classifica!$A$7:$C$67</c:f>
              <c:multiLvlStrCache>
                <c:ptCount val="61"/>
                <c:lvl>
                  <c:pt idx="0">
                    <c:v>Partecipanti</c:v>
                  </c:pt>
                  <c:pt idx="1">
                    <c:v>Raffaele Loprete - Vincenzo Piscitelli</c:v>
                  </c:pt>
                  <c:pt idx="2">
                    <c:v>Diego D'Alessandro - Ilario Amatulli</c:v>
                  </c:pt>
                  <c:pt idx="3">
                    <c:v>Roberto Caprini - Simone Ruggiero</c:v>
                  </c:pt>
                  <c:pt idx="4">
                    <c:v>Mauro Sommella - Alberto Manzoni</c:v>
                  </c:pt>
                  <c:pt idx="5">
                    <c:v>Diego Mazzocchi - Emanuele Verri</c:v>
                  </c:pt>
                  <c:pt idx="6">
                    <c:v>Franco Calabrese - Giuseppe Palaia</c:v>
                  </c:pt>
                  <c:pt idx="7">
                    <c:v>Roberto Salmeri - Giuseppe Fasone</c:v>
                  </c:pt>
                  <c:pt idx="8">
                    <c:v>Fabio Imbrocè - Luca Rossano Limongi</c:v>
                  </c:pt>
                  <c:pt idx="9">
                    <c:v>Andrea Giuseppe Fazzolari - Alfonso Cubiciotto</c:v>
                  </c:pt>
                  <c:pt idx="10">
                    <c:v>Roberto Mattera - Andrea Mattera</c:v>
                  </c:pt>
                  <c:pt idx="11">
                    <c:v>Davide Fontanetta - Francesco Gigliotti</c:v>
                  </c:pt>
                  <c:pt idx="12">
                    <c:v>Mirko Musacchio - Alberto Galante</c:v>
                  </c:pt>
                  <c:pt idx="13">
                    <c:v>Claudio Carrai - Marco Baroncini</c:v>
                  </c:pt>
                  <c:pt idx="14">
                    <c:v>Giuseppe Aiello - Andrea Sergi</c:v>
                  </c:pt>
                  <c:pt idx="15">
                    <c:v>Patrick Solito - Enzo De Angelis</c:v>
                  </c:pt>
                  <c:pt idx="16">
                    <c:v>Antonio Macrillò - Giuseppe Liò</c:v>
                  </c:pt>
                  <c:pt idx="17">
                    <c:v>Enrico Volpicelli - Walter Sferlazzo</c:v>
                  </c:pt>
                  <c:pt idx="18">
                    <c:v>Giovanni Bagnato - Salvatore Eternato</c:v>
                  </c:pt>
                  <c:pt idx="19">
                    <c:v>Vincenzo Ferrante - Fabio Riggi</c:v>
                  </c:pt>
                  <c:pt idx="20">
                    <c:v>Marna Fanito - Fortunato Campolo</c:v>
                  </c:pt>
                  <c:pt idx="21">
                    <c:v>Giancarlo Allucci - Mattia Salzano</c:v>
                  </c:pt>
                  <c:pt idx="22">
                    <c:v>Lorenzo Esposito - Cristiano Esposito</c:v>
                  </c:pt>
                  <c:pt idx="23">
                    <c:v>Girolamo Sanò - Francesco Pugliese</c:v>
                  </c:pt>
                  <c:pt idx="24">
                    <c:v>Antonio Montomoli - Michele Rapezzi</c:v>
                  </c:pt>
                  <c:pt idx="25">
                    <c:v>Fabrizio Paluzzi - Ottavio Pisicchio</c:v>
                  </c:pt>
                  <c:pt idx="26">
                    <c:v>Antonio Talarico - Gianfranco Maluccio</c:v>
                  </c:pt>
                  <c:pt idx="27">
                    <c:v>Arcangelo Tripodi - Raffaele Tallini</c:v>
                  </c:pt>
                  <c:pt idx="28">
                    <c:v>Matteo Pia - Fabrizio Mandrillo</c:v>
                  </c:pt>
                  <c:pt idx="29">
                    <c:v>Giuseppe Castelletti - Francesco Annoscia</c:v>
                  </c:pt>
                  <c:pt idx="30">
                    <c:v>Ernesto Guzzo - Roberto Palumbo</c:v>
                  </c:pt>
                  <c:pt idx="31">
                    <c:v>Francesco Desiderio - Carlo Pocecco</c:v>
                  </c:pt>
                  <c:pt idx="32">
                    <c:v>Vito Antonio Savino - Giacomo Brunettini</c:v>
                  </c:pt>
                  <c:pt idx="33">
                    <c:v>Giovanni Cogliandro - Massimo Bertelli</c:v>
                  </c:pt>
                  <c:pt idx="34">
                    <c:v>Amedeo Di Giorgio - Michele Capolongo</c:v>
                  </c:pt>
                  <c:pt idx="35">
                    <c:v>Raffaele Mignano - Mauro Mulazzani</c:v>
                  </c:pt>
                  <c:pt idx="36">
                    <c:v>Giuseppe Cesari - Vincenzo Piccinno</c:v>
                  </c:pt>
                  <c:pt idx="37">
                    <c:v>Marco Scatigna - Massimiliano Mele</c:v>
                  </c:pt>
                  <c:pt idx="38">
                    <c:v>Giuseppe Bifulco - Raffaele Aroni</c:v>
                  </c:pt>
                  <c:pt idx="39">
                    <c:v>Giuseppe Mercurio - Roberto De Santis</c:v>
                  </c:pt>
                  <c:pt idx="40">
                    <c:v>Andrea Scimone - Alessandro Vatere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</c:lvl>
                <c:lvl>
                  <c:pt idx="0">
                    <c:v>Numero di gara</c:v>
                  </c:pt>
                  <c:pt idx="1">
                    <c:v>15</c:v>
                  </c:pt>
                  <c:pt idx="2">
                    <c:v>18</c:v>
                  </c:pt>
                  <c:pt idx="3">
                    <c:v>2</c:v>
                  </c:pt>
                  <c:pt idx="4">
                    <c:v>30</c:v>
                  </c:pt>
                  <c:pt idx="5">
                    <c:v>22</c:v>
                  </c:pt>
                  <c:pt idx="6">
                    <c:v>16</c:v>
                  </c:pt>
                  <c:pt idx="7">
                    <c:v>4</c:v>
                  </c:pt>
                  <c:pt idx="8">
                    <c:v>10</c:v>
                  </c:pt>
                  <c:pt idx="9">
                    <c:v>7</c:v>
                  </c:pt>
                  <c:pt idx="10">
                    <c:v>38</c:v>
                  </c:pt>
                  <c:pt idx="11">
                    <c:v>40</c:v>
                  </c:pt>
                  <c:pt idx="12">
                    <c:v>28</c:v>
                  </c:pt>
                  <c:pt idx="13">
                    <c:v>39</c:v>
                  </c:pt>
                  <c:pt idx="14">
                    <c:v>11</c:v>
                  </c:pt>
                  <c:pt idx="15">
                    <c:v>33</c:v>
                  </c:pt>
                  <c:pt idx="16">
                    <c:v>19</c:v>
                  </c:pt>
                  <c:pt idx="17">
                    <c:v>34</c:v>
                  </c:pt>
                  <c:pt idx="18">
                    <c:v>37</c:v>
                  </c:pt>
                  <c:pt idx="19">
                    <c:v>24</c:v>
                  </c:pt>
                  <c:pt idx="20">
                    <c:v>27</c:v>
                  </c:pt>
                  <c:pt idx="21">
                    <c:v>1</c:v>
                  </c:pt>
                  <c:pt idx="22">
                    <c:v>3</c:v>
                  </c:pt>
                  <c:pt idx="23">
                    <c:v>5</c:v>
                  </c:pt>
                  <c:pt idx="24">
                    <c:v>8</c:v>
                  </c:pt>
                  <c:pt idx="25">
                    <c:v>9</c:v>
                  </c:pt>
                  <c:pt idx="26">
                    <c:v>12</c:v>
                  </c:pt>
                  <c:pt idx="27">
                    <c:v>13</c:v>
                  </c:pt>
                  <c:pt idx="28">
                    <c:v>14</c:v>
                  </c:pt>
                  <c:pt idx="29">
                    <c:v>20</c:v>
                  </c:pt>
                  <c:pt idx="30">
                    <c:v>21</c:v>
                  </c:pt>
                  <c:pt idx="31">
                    <c:v>25</c:v>
                  </c:pt>
                  <c:pt idx="32">
                    <c:v>26</c:v>
                  </c:pt>
                  <c:pt idx="33">
                    <c:v>29</c:v>
                  </c:pt>
                  <c:pt idx="34">
                    <c:v>31</c:v>
                  </c:pt>
                  <c:pt idx="35">
                    <c:v>32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6</c:v>
                  </c:pt>
                  <c:pt idx="39">
                    <c:v>17</c:v>
                  </c:pt>
                  <c:pt idx="40">
                    <c:v>23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</c:lvl>
                <c:lvl>
                  <c:pt idx="0">
                    <c:v>Ordine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</c:lvl>
              </c:multiLvlStrCache>
            </c:multiLvlStrRef>
          </c:cat>
          <c:val>
            <c:numRef>
              <c:f>Classifica!$H$7:$H$67</c:f>
              <c:numCache>
                <c:ptCount val="61"/>
                <c:pt idx="0">
                  <c:v>0</c:v>
                </c:pt>
                <c:pt idx="1">
                  <c:v>900</c:v>
                </c:pt>
                <c:pt idx="2">
                  <c:v>300</c:v>
                </c:pt>
                <c:pt idx="3">
                  <c:v>300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300</c:v>
                </c:pt>
                <c:pt idx="9">
                  <c:v>600</c:v>
                </c:pt>
                <c:pt idx="10">
                  <c:v>600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  <c:pt idx="20">
                  <c:v>300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ser>
          <c:idx val="5"/>
          <c:order val="5"/>
          <c:tx>
            <c:strRef>
              <c:f>Classifica!$I$6</c:f>
              <c:strCache>
                <c:ptCount val="1"/>
                <c:pt idx="0">
                  <c:v>Peso grammi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Classifica!$A$7:$C$67</c:f>
              <c:multiLvlStrCache>
                <c:ptCount val="61"/>
                <c:lvl>
                  <c:pt idx="0">
                    <c:v>Partecipanti</c:v>
                  </c:pt>
                  <c:pt idx="1">
                    <c:v>Raffaele Loprete - Vincenzo Piscitelli</c:v>
                  </c:pt>
                  <c:pt idx="2">
                    <c:v>Diego D'Alessandro - Ilario Amatulli</c:v>
                  </c:pt>
                  <c:pt idx="3">
                    <c:v>Roberto Caprini - Simone Ruggiero</c:v>
                  </c:pt>
                  <c:pt idx="4">
                    <c:v>Mauro Sommella - Alberto Manzoni</c:v>
                  </c:pt>
                  <c:pt idx="5">
                    <c:v>Diego Mazzocchi - Emanuele Verri</c:v>
                  </c:pt>
                  <c:pt idx="6">
                    <c:v>Franco Calabrese - Giuseppe Palaia</c:v>
                  </c:pt>
                  <c:pt idx="7">
                    <c:v>Roberto Salmeri - Giuseppe Fasone</c:v>
                  </c:pt>
                  <c:pt idx="8">
                    <c:v>Fabio Imbrocè - Luca Rossano Limongi</c:v>
                  </c:pt>
                  <c:pt idx="9">
                    <c:v>Andrea Giuseppe Fazzolari - Alfonso Cubiciotto</c:v>
                  </c:pt>
                  <c:pt idx="10">
                    <c:v>Roberto Mattera - Andrea Mattera</c:v>
                  </c:pt>
                  <c:pt idx="11">
                    <c:v>Davide Fontanetta - Francesco Gigliotti</c:v>
                  </c:pt>
                  <c:pt idx="12">
                    <c:v>Mirko Musacchio - Alberto Galante</c:v>
                  </c:pt>
                  <c:pt idx="13">
                    <c:v>Claudio Carrai - Marco Baroncini</c:v>
                  </c:pt>
                  <c:pt idx="14">
                    <c:v>Giuseppe Aiello - Andrea Sergi</c:v>
                  </c:pt>
                  <c:pt idx="15">
                    <c:v>Patrick Solito - Enzo De Angelis</c:v>
                  </c:pt>
                  <c:pt idx="16">
                    <c:v>Antonio Macrillò - Giuseppe Liò</c:v>
                  </c:pt>
                  <c:pt idx="17">
                    <c:v>Enrico Volpicelli - Walter Sferlazzo</c:v>
                  </c:pt>
                  <c:pt idx="18">
                    <c:v>Giovanni Bagnato - Salvatore Eternato</c:v>
                  </c:pt>
                  <c:pt idx="19">
                    <c:v>Vincenzo Ferrante - Fabio Riggi</c:v>
                  </c:pt>
                  <c:pt idx="20">
                    <c:v>Marna Fanito - Fortunato Campolo</c:v>
                  </c:pt>
                  <c:pt idx="21">
                    <c:v>Giancarlo Allucci - Mattia Salzano</c:v>
                  </c:pt>
                  <c:pt idx="22">
                    <c:v>Lorenzo Esposito - Cristiano Esposito</c:v>
                  </c:pt>
                  <c:pt idx="23">
                    <c:v>Girolamo Sanò - Francesco Pugliese</c:v>
                  </c:pt>
                  <c:pt idx="24">
                    <c:v>Antonio Montomoli - Michele Rapezzi</c:v>
                  </c:pt>
                  <c:pt idx="25">
                    <c:v>Fabrizio Paluzzi - Ottavio Pisicchio</c:v>
                  </c:pt>
                  <c:pt idx="26">
                    <c:v>Antonio Talarico - Gianfranco Maluccio</c:v>
                  </c:pt>
                  <c:pt idx="27">
                    <c:v>Arcangelo Tripodi - Raffaele Tallini</c:v>
                  </c:pt>
                  <c:pt idx="28">
                    <c:v>Matteo Pia - Fabrizio Mandrillo</c:v>
                  </c:pt>
                  <c:pt idx="29">
                    <c:v>Giuseppe Castelletti - Francesco Annoscia</c:v>
                  </c:pt>
                  <c:pt idx="30">
                    <c:v>Ernesto Guzzo - Roberto Palumbo</c:v>
                  </c:pt>
                  <c:pt idx="31">
                    <c:v>Francesco Desiderio - Carlo Pocecco</c:v>
                  </c:pt>
                  <c:pt idx="32">
                    <c:v>Vito Antonio Savino - Giacomo Brunettini</c:v>
                  </c:pt>
                  <c:pt idx="33">
                    <c:v>Giovanni Cogliandro - Massimo Bertelli</c:v>
                  </c:pt>
                  <c:pt idx="34">
                    <c:v>Amedeo Di Giorgio - Michele Capolongo</c:v>
                  </c:pt>
                  <c:pt idx="35">
                    <c:v>Raffaele Mignano - Mauro Mulazzani</c:v>
                  </c:pt>
                  <c:pt idx="36">
                    <c:v>Giuseppe Cesari - Vincenzo Piccinno</c:v>
                  </c:pt>
                  <c:pt idx="37">
                    <c:v>Marco Scatigna - Massimiliano Mele</c:v>
                  </c:pt>
                  <c:pt idx="38">
                    <c:v>Giuseppe Bifulco - Raffaele Aroni</c:v>
                  </c:pt>
                  <c:pt idx="39">
                    <c:v>Giuseppe Mercurio - Roberto De Santis</c:v>
                  </c:pt>
                  <c:pt idx="40">
                    <c:v>Andrea Scimone - Alessandro Vatere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</c:lvl>
                <c:lvl>
                  <c:pt idx="0">
                    <c:v>Numero di gara</c:v>
                  </c:pt>
                  <c:pt idx="1">
                    <c:v>15</c:v>
                  </c:pt>
                  <c:pt idx="2">
                    <c:v>18</c:v>
                  </c:pt>
                  <c:pt idx="3">
                    <c:v>2</c:v>
                  </c:pt>
                  <c:pt idx="4">
                    <c:v>30</c:v>
                  </c:pt>
                  <c:pt idx="5">
                    <c:v>22</c:v>
                  </c:pt>
                  <c:pt idx="6">
                    <c:v>16</c:v>
                  </c:pt>
                  <c:pt idx="7">
                    <c:v>4</c:v>
                  </c:pt>
                  <c:pt idx="8">
                    <c:v>10</c:v>
                  </c:pt>
                  <c:pt idx="9">
                    <c:v>7</c:v>
                  </c:pt>
                  <c:pt idx="10">
                    <c:v>38</c:v>
                  </c:pt>
                  <c:pt idx="11">
                    <c:v>40</c:v>
                  </c:pt>
                  <c:pt idx="12">
                    <c:v>28</c:v>
                  </c:pt>
                  <c:pt idx="13">
                    <c:v>39</c:v>
                  </c:pt>
                  <c:pt idx="14">
                    <c:v>11</c:v>
                  </c:pt>
                  <c:pt idx="15">
                    <c:v>33</c:v>
                  </c:pt>
                  <c:pt idx="16">
                    <c:v>19</c:v>
                  </c:pt>
                  <c:pt idx="17">
                    <c:v>34</c:v>
                  </c:pt>
                  <c:pt idx="18">
                    <c:v>37</c:v>
                  </c:pt>
                  <c:pt idx="19">
                    <c:v>24</c:v>
                  </c:pt>
                  <c:pt idx="20">
                    <c:v>27</c:v>
                  </c:pt>
                  <c:pt idx="21">
                    <c:v>1</c:v>
                  </c:pt>
                  <c:pt idx="22">
                    <c:v>3</c:v>
                  </c:pt>
                  <c:pt idx="23">
                    <c:v>5</c:v>
                  </c:pt>
                  <c:pt idx="24">
                    <c:v>8</c:v>
                  </c:pt>
                  <c:pt idx="25">
                    <c:v>9</c:v>
                  </c:pt>
                  <c:pt idx="26">
                    <c:v>12</c:v>
                  </c:pt>
                  <c:pt idx="27">
                    <c:v>13</c:v>
                  </c:pt>
                  <c:pt idx="28">
                    <c:v>14</c:v>
                  </c:pt>
                  <c:pt idx="29">
                    <c:v>20</c:v>
                  </c:pt>
                  <c:pt idx="30">
                    <c:v>21</c:v>
                  </c:pt>
                  <c:pt idx="31">
                    <c:v>25</c:v>
                  </c:pt>
                  <c:pt idx="32">
                    <c:v>26</c:v>
                  </c:pt>
                  <c:pt idx="33">
                    <c:v>29</c:v>
                  </c:pt>
                  <c:pt idx="34">
                    <c:v>31</c:v>
                  </c:pt>
                  <c:pt idx="35">
                    <c:v>32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6</c:v>
                  </c:pt>
                  <c:pt idx="39">
                    <c:v>17</c:v>
                  </c:pt>
                  <c:pt idx="40">
                    <c:v>23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</c:lvl>
                <c:lvl>
                  <c:pt idx="0">
                    <c:v>Ordine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</c:lvl>
              </c:multiLvlStrCache>
            </c:multiLvlStrRef>
          </c:cat>
          <c:val>
            <c:numRef>
              <c:f>Classifica!$I$7:$I$67</c:f>
              <c:numCache>
                <c:ptCount val="61"/>
                <c:pt idx="1">
                  <c:v>2975</c:v>
                </c:pt>
                <c:pt idx="2">
                  <c:v>2440</c:v>
                </c:pt>
                <c:pt idx="3">
                  <c:v>1805</c:v>
                </c:pt>
                <c:pt idx="4">
                  <c:v>1450</c:v>
                </c:pt>
                <c:pt idx="5">
                  <c:v>1345</c:v>
                </c:pt>
                <c:pt idx="6">
                  <c:v>1475</c:v>
                </c:pt>
                <c:pt idx="7">
                  <c:v>1430</c:v>
                </c:pt>
                <c:pt idx="8">
                  <c:v>1565</c:v>
                </c:pt>
                <c:pt idx="9">
                  <c:v>850</c:v>
                </c:pt>
                <c:pt idx="10">
                  <c:v>655</c:v>
                </c:pt>
                <c:pt idx="11">
                  <c:v>930</c:v>
                </c:pt>
                <c:pt idx="12">
                  <c:v>635</c:v>
                </c:pt>
                <c:pt idx="13">
                  <c:v>825</c:v>
                </c:pt>
                <c:pt idx="14">
                  <c:v>800</c:v>
                </c:pt>
                <c:pt idx="15">
                  <c:v>750</c:v>
                </c:pt>
                <c:pt idx="16">
                  <c:v>690</c:v>
                </c:pt>
                <c:pt idx="17">
                  <c:v>570</c:v>
                </c:pt>
                <c:pt idx="18">
                  <c:v>770</c:v>
                </c:pt>
                <c:pt idx="19">
                  <c:v>415</c:v>
                </c:pt>
                <c:pt idx="20">
                  <c:v>315</c:v>
                </c:pt>
                <c:pt idx="38">
                  <c:v>-300</c:v>
                </c:pt>
                <c:pt idx="39">
                  <c:v>-300</c:v>
                </c:pt>
                <c:pt idx="40">
                  <c:v>-300</c:v>
                </c:pt>
              </c:numCache>
            </c:numRef>
          </c:val>
        </c:ser>
        <c:ser>
          <c:idx val="6"/>
          <c:order val="6"/>
          <c:tx>
            <c:strRef>
              <c:f>Classifica!$J$6</c:f>
              <c:strCache>
                <c:ptCount val="1"/>
                <c:pt idx="0">
                  <c:v>Bonus limite prede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Classifica!$A$7:$C$67</c:f>
              <c:multiLvlStrCache>
                <c:ptCount val="61"/>
                <c:lvl>
                  <c:pt idx="0">
                    <c:v>Partecipanti</c:v>
                  </c:pt>
                  <c:pt idx="1">
                    <c:v>Raffaele Loprete - Vincenzo Piscitelli</c:v>
                  </c:pt>
                  <c:pt idx="2">
                    <c:v>Diego D'Alessandro - Ilario Amatulli</c:v>
                  </c:pt>
                  <c:pt idx="3">
                    <c:v>Roberto Caprini - Simone Ruggiero</c:v>
                  </c:pt>
                  <c:pt idx="4">
                    <c:v>Mauro Sommella - Alberto Manzoni</c:v>
                  </c:pt>
                  <c:pt idx="5">
                    <c:v>Diego Mazzocchi - Emanuele Verri</c:v>
                  </c:pt>
                  <c:pt idx="6">
                    <c:v>Franco Calabrese - Giuseppe Palaia</c:v>
                  </c:pt>
                  <c:pt idx="7">
                    <c:v>Roberto Salmeri - Giuseppe Fasone</c:v>
                  </c:pt>
                  <c:pt idx="8">
                    <c:v>Fabio Imbrocè - Luca Rossano Limongi</c:v>
                  </c:pt>
                  <c:pt idx="9">
                    <c:v>Andrea Giuseppe Fazzolari - Alfonso Cubiciotto</c:v>
                  </c:pt>
                  <c:pt idx="10">
                    <c:v>Roberto Mattera - Andrea Mattera</c:v>
                  </c:pt>
                  <c:pt idx="11">
                    <c:v>Davide Fontanetta - Francesco Gigliotti</c:v>
                  </c:pt>
                  <c:pt idx="12">
                    <c:v>Mirko Musacchio - Alberto Galante</c:v>
                  </c:pt>
                  <c:pt idx="13">
                    <c:v>Claudio Carrai - Marco Baroncini</c:v>
                  </c:pt>
                  <c:pt idx="14">
                    <c:v>Giuseppe Aiello - Andrea Sergi</c:v>
                  </c:pt>
                  <c:pt idx="15">
                    <c:v>Patrick Solito - Enzo De Angelis</c:v>
                  </c:pt>
                  <c:pt idx="16">
                    <c:v>Antonio Macrillò - Giuseppe Liò</c:v>
                  </c:pt>
                  <c:pt idx="17">
                    <c:v>Enrico Volpicelli - Walter Sferlazzo</c:v>
                  </c:pt>
                  <c:pt idx="18">
                    <c:v>Giovanni Bagnato - Salvatore Eternato</c:v>
                  </c:pt>
                  <c:pt idx="19">
                    <c:v>Vincenzo Ferrante - Fabio Riggi</c:v>
                  </c:pt>
                  <c:pt idx="20">
                    <c:v>Marna Fanito - Fortunato Campolo</c:v>
                  </c:pt>
                  <c:pt idx="21">
                    <c:v>Giancarlo Allucci - Mattia Salzano</c:v>
                  </c:pt>
                  <c:pt idx="22">
                    <c:v>Lorenzo Esposito - Cristiano Esposito</c:v>
                  </c:pt>
                  <c:pt idx="23">
                    <c:v>Girolamo Sanò - Francesco Pugliese</c:v>
                  </c:pt>
                  <c:pt idx="24">
                    <c:v>Antonio Montomoli - Michele Rapezzi</c:v>
                  </c:pt>
                  <c:pt idx="25">
                    <c:v>Fabrizio Paluzzi - Ottavio Pisicchio</c:v>
                  </c:pt>
                  <c:pt idx="26">
                    <c:v>Antonio Talarico - Gianfranco Maluccio</c:v>
                  </c:pt>
                  <c:pt idx="27">
                    <c:v>Arcangelo Tripodi - Raffaele Tallini</c:v>
                  </c:pt>
                  <c:pt idx="28">
                    <c:v>Matteo Pia - Fabrizio Mandrillo</c:v>
                  </c:pt>
                  <c:pt idx="29">
                    <c:v>Giuseppe Castelletti - Francesco Annoscia</c:v>
                  </c:pt>
                  <c:pt idx="30">
                    <c:v>Ernesto Guzzo - Roberto Palumbo</c:v>
                  </c:pt>
                  <c:pt idx="31">
                    <c:v>Francesco Desiderio - Carlo Pocecco</c:v>
                  </c:pt>
                  <c:pt idx="32">
                    <c:v>Vito Antonio Savino - Giacomo Brunettini</c:v>
                  </c:pt>
                  <c:pt idx="33">
                    <c:v>Giovanni Cogliandro - Massimo Bertelli</c:v>
                  </c:pt>
                  <c:pt idx="34">
                    <c:v>Amedeo Di Giorgio - Michele Capolongo</c:v>
                  </c:pt>
                  <c:pt idx="35">
                    <c:v>Raffaele Mignano - Mauro Mulazzani</c:v>
                  </c:pt>
                  <c:pt idx="36">
                    <c:v>Giuseppe Cesari - Vincenzo Piccinno</c:v>
                  </c:pt>
                  <c:pt idx="37">
                    <c:v>Marco Scatigna - Massimiliano Mele</c:v>
                  </c:pt>
                  <c:pt idx="38">
                    <c:v>Giuseppe Bifulco - Raffaele Aroni</c:v>
                  </c:pt>
                  <c:pt idx="39">
                    <c:v>Giuseppe Mercurio - Roberto De Santis</c:v>
                  </c:pt>
                  <c:pt idx="40">
                    <c:v>Andrea Scimone - Alessandro Vatere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</c:lvl>
                <c:lvl>
                  <c:pt idx="0">
                    <c:v>Numero di gara</c:v>
                  </c:pt>
                  <c:pt idx="1">
                    <c:v>15</c:v>
                  </c:pt>
                  <c:pt idx="2">
                    <c:v>18</c:v>
                  </c:pt>
                  <c:pt idx="3">
                    <c:v>2</c:v>
                  </c:pt>
                  <c:pt idx="4">
                    <c:v>30</c:v>
                  </c:pt>
                  <c:pt idx="5">
                    <c:v>22</c:v>
                  </c:pt>
                  <c:pt idx="6">
                    <c:v>16</c:v>
                  </c:pt>
                  <c:pt idx="7">
                    <c:v>4</c:v>
                  </c:pt>
                  <c:pt idx="8">
                    <c:v>10</c:v>
                  </c:pt>
                  <c:pt idx="9">
                    <c:v>7</c:v>
                  </c:pt>
                  <c:pt idx="10">
                    <c:v>38</c:v>
                  </c:pt>
                  <c:pt idx="11">
                    <c:v>40</c:v>
                  </c:pt>
                  <c:pt idx="12">
                    <c:v>28</c:v>
                  </c:pt>
                  <c:pt idx="13">
                    <c:v>39</c:v>
                  </c:pt>
                  <c:pt idx="14">
                    <c:v>11</c:v>
                  </c:pt>
                  <c:pt idx="15">
                    <c:v>33</c:v>
                  </c:pt>
                  <c:pt idx="16">
                    <c:v>19</c:v>
                  </c:pt>
                  <c:pt idx="17">
                    <c:v>34</c:v>
                  </c:pt>
                  <c:pt idx="18">
                    <c:v>37</c:v>
                  </c:pt>
                  <c:pt idx="19">
                    <c:v>24</c:v>
                  </c:pt>
                  <c:pt idx="20">
                    <c:v>27</c:v>
                  </c:pt>
                  <c:pt idx="21">
                    <c:v>1</c:v>
                  </c:pt>
                  <c:pt idx="22">
                    <c:v>3</c:v>
                  </c:pt>
                  <c:pt idx="23">
                    <c:v>5</c:v>
                  </c:pt>
                  <c:pt idx="24">
                    <c:v>8</c:v>
                  </c:pt>
                  <c:pt idx="25">
                    <c:v>9</c:v>
                  </c:pt>
                  <c:pt idx="26">
                    <c:v>12</c:v>
                  </c:pt>
                  <c:pt idx="27">
                    <c:v>13</c:v>
                  </c:pt>
                  <c:pt idx="28">
                    <c:v>14</c:v>
                  </c:pt>
                  <c:pt idx="29">
                    <c:v>20</c:v>
                  </c:pt>
                  <c:pt idx="30">
                    <c:v>21</c:v>
                  </c:pt>
                  <c:pt idx="31">
                    <c:v>25</c:v>
                  </c:pt>
                  <c:pt idx="32">
                    <c:v>26</c:v>
                  </c:pt>
                  <c:pt idx="33">
                    <c:v>29</c:v>
                  </c:pt>
                  <c:pt idx="34">
                    <c:v>31</c:v>
                  </c:pt>
                  <c:pt idx="35">
                    <c:v>32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6</c:v>
                  </c:pt>
                  <c:pt idx="39">
                    <c:v>17</c:v>
                  </c:pt>
                  <c:pt idx="40">
                    <c:v>23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</c:lvl>
                <c:lvl>
                  <c:pt idx="0">
                    <c:v>Ordine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</c:lvl>
              </c:multiLvlStrCache>
            </c:multiLvlStrRef>
          </c:cat>
          <c:val>
            <c:numRef>
              <c:f>Classifica!$J$7:$J$67</c:f>
              <c:numCache>
                <c:ptCount val="61"/>
              </c:numCache>
            </c:numRef>
          </c:val>
        </c:ser>
        <c:ser>
          <c:idx val="7"/>
          <c:order val="7"/>
          <c:tx>
            <c:strRef>
              <c:f>Classifica!$K$6</c:f>
              <c:strCache>
                <c:ptCount val="1"/>
                <c:pt idx="0">
                  <c:v>Punti Bonus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Classifica!$A$7:$C$67</c:f>
              <c:multiLvlStrCache>
                <c:ptCount val="61"/>
                <c:lvl>
                  <c:pt idx="0">
                    <c:v>Partecipanti</c:v>
                  </c:pt>
                  <c:pt idx="1">
                    <c:v>Raffaele Loprete - Vincenzo Piscitelli</c:v>
                  </c:pt>
                  <c:pt idx="2">
                    <c:v>Diego D'Alessandro - Ilario Amatulli</c:v>
                  </c:pt>
                  <c:pt idx="3">
                    <c:v>Roberto Caprini - Simone Ruggiero</c:v>
                  </c:pt>
                  <c:pt idx="4">
                    <c:v>Mauro Sommella - Alberto Manzoni</c:v>
                  </c:pt>
                  <c:pt idx="5">
                    <c:v>Diego Mazzocchi - Emanuele Verri</c:v>
                  </c:pt>
                  <c:pt idx="6">
                    <c:v>Franco Calabrese - Giuseppe Palaia</c:v>
                  </c:pt>
                  <c:pt idx="7">
                    <c:v>Roberto Salmeri - Giuseppe Fasone</c:v>
                  </c:pt>
                  <c:pt idx="8">
                    <c:v>Fabio Imbrocè - Luca Rossano Limongi</c:v>
                  </c:pt>
                  <c:pt idx="9">
                    <c:v>Andrea Giuseppe Fazzolari - Alfonso Cubiciotto</c:v>
                  </c:pt>
                  <c:pt idx="10">
                    <c:v>Roberto Mattera - Andrea Mattera</c:v>
                  </c:pt>
                  <c:pt idx="11">
                    <c:v>Davide Fontanetta - Francesco Gigliotti</c:v>
                  </c:pt>
                  <c:pt idx="12">
                    <c:v>Mirko Musacchio - Alberto Galante</c:v>
                  </c:pt>
                  <c:pt idx="13">
                    <c:v>Claudio Carrai - Marco Baroncini</c:v>
                  </c:pt>
                  <c:pt idx="14">
                    <c:v>Giuseppe Aiello - Andrea Sergi</c:v>
                  </c:pt>
                  <c:pt idx="15">
                    <c:v>Patrick Solito - Enzo De Angelis</c:v>
                  </c:pt>
                  <c:pt idx="16">
                    <c:v>Antonio Macrillò - Giuseppe Liò</c:v>
                  </c:pt>
                  <c:pt idx="17">
                    <c:v>Enrico Volpicelli - Walter Sferlazzo</c:v>
                  </c:pt>
                  <c:pt idx="18">
                    <c:v>Giovanni Bagnato - Salvatore Eternato</c:v>
                  </c:pt>
                  <c:pt idx="19">
                    <c:v>Vincenzo Ferrante - Fabio Riggi</c:v>
                  </c:pt>
                  <c:pt idx="20">
                    <c:v>Marna Fanito - Fortunato Campolo</c:v>
                  </c:pt>
                  <c:pt idx="21">
                    <c:v>Giancarlo Allucci - Mattia Salzano</c:v>
                  </c:pt>
                  <c:pt idx="22">
                    <c:v>Lorenzo Esposito - Cristiano Esposito</c:v>
                  </c:pt>
                  <c:pt idx="23">
                    <c:v>Girolamo Sanò - Francesco Pugliese</c:v>
                  </c:pt>
                  <c:pt idx="24">
                    <c:v>Antonio Montomoli - Michele Rapezzi</c:v>
                  </c:pt>
                  <c:pt idx="25">
                    <c:v>Fabrizio Paluzzi - Ottavio Pisicchio</c:v>
                  </c:pt>
                  <c:pt idx="26">
                    <c:v>Antonio Talarico - Gianfranco Maluccio</c:v>
                  </c:pt>
                  <c:pt idx="27">
                    <c:v>Arcangelo Tripodi - Raffaele Tallini</c:v>
                  </c:pt>
                  <c:pt idx="28">
                    <c:v>Matteo Pia - Fabrizio Mandrillo</c:v>
                  </c:pt>
                  <c:pt idx="29">
                    <c:v>Giuseppe Castelletti - Francesco Annoscia</c:v>
                  </c:pt>
                  <c:pt idx="30">
                    <c:v>Ernesto Guzzo - Roberto Palumbo</c:v>
                  </c:pt>
                  <c:pt idx="31">
                    <c:v>Francesco Desiderio - Carlo Pocecco</c:v>
                  </c:pt>
                  <c:pt idx="32">
                    <c:v>Vito Antonio Savino - Giacomo Brunettini</c:v>
                  </c:pt>
                  <c:pt idx="33">
                    <c:v>Giovanni Cogliandro - Massimo Bertelli</c:v>
                  </c:pt>
                  <c:pt idx="34">
                    <c:v>Amedeo Di Giorgio - Michele Capolongo</c:v>
                  </c:pt>
                  <c:pt idx="35">
                    <c:v>Raffaele Mignano - Mauro Mulazzani</c:v>
                  </c:pt>
                  <c:pt idx="36">
                    <c:v>Giuseppe Cesari - Vincenzo Piccinno</c:v>
                  </c:pt>
                  <c:pt idx="37">
                    <c:v>Marco Scatigna - Massimiliano Mele</c:v>
                  </c:pt>
                  <c:pt idx="38">
                    <c:v>Giuseppe Bifulco - Raffaele Aroni</c:v>
                  </c:pt>
                  <c:pt idx="39">
                    <c:v>Giuseppe Mercurio - Roberto De Santis</c:v>
                  </c:pt>
                  <c:pt idx="40">
                    <c:v>Andrea Scimone - Alessandro Vatere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</c:lvl>
                <c:lvl>
                  <c:pt idx="0">
                    <c:v>Numero di gara</c:v>
                  </c:pt>
                  <c:pt idx="1">
                    <c:v>15</c:v>
                  </c:pt>
                  <c:pt idx="2">
                    <c:v>18</c:v>
                  </c:pt>
                  <c:pt idx="3">
                    <c:v>2</c:v>
                  </c:pt>
                  <c:pt idx="4">
                    <c:v>30</c:v>
                  </c:pt>
                  <c:pt idx="5">
                    <c:v>22</c:v>
                  </c:pt>
                  <c:pt idx="6">
                    <c:v>16</c:v>
                  </c:pt>
                  <c:pt idx="7">
                    <c:v>4</c:v>
                  </c:pt>
                  <c:pt idx="8">
                    <c:v>10</c:v>
                  </c:pt>
                  <c:pt idx="9">
                    <c:v>7</c:v>
                  </c:pt>
                  <c:pt idx="10">
                    <c:v>38</c:v>
                  </c:pt>
                  <c:pt idx="11">
                    <c:v>40</c:v>
                  </c:pt>
                  <c:pt idx="12">
                    <c:v>28</c:v>
                  </c:pt>
                  <c:pt idx="13">
                    <c:v>39</c:v>
                  </c:pt>
                  <c:pt idx="14">
                    <c:v>11</c:v>
                  </c:pt>
                  <c:pt idx="15">
                    <c:v>33</c:v>
                  </c:pt>
                  <c:pt idx="16">
                    <c:v>19</c:v>
                  </c:pt>
                  <c:pt idx="17">
                    <c:v>34</c:v>
                  </c:pt>
                  <c:pt idx="18">
                    <c:v>37</c:v>
                  </c:pt>
                  <c:pt idx="19">
                    <c:v>24</c:v>
                  </c:pt>
                  <c:pt idx="20">
                    <c:v>27</c:v>
                  </c:pt>
                  <c:pt idx="21">
                    <c:v>1</c:v>
                  </c:pt>
                  <c:pt idx="22">
                    <c:v>3</c:v>
                  </c:pt>
                  <c:pt idx="23">
                    <c:v>5</c:v>
                  </c:pt>
                  <c:pt idx="24">
                    <c:v>8</c:v>
                  </c:pt>
                  <c:pt idx="25">
                    <c:v>9</c:v>
                  </c:pt>
                  <c:pt idx="26">
                    <c:v>12</c:v>
                  </c:pt>
                  <c:pt idx="27">
                    <c:v>13</c:v>
                  </c:pt>
                  <c:pt idx="28">
                    <c:v>14</c:v>
                  </c:pt>
                  <c:pt idx="29">
                    <c:v>20</c:v>
                  </c:pt>
                  <c:pt idx="30">
                    <c:v>21</c:v>
                  </c:pt>
                  <c:pt idx="31">
                    <c:v>25</c:v>
                  </c:pt>
                  <c:pt idx="32">
                    <c:v>26</c:v>
                  </c:pt>
                  <c:pt idx="33">
                    <c:v>29</c:v>
                  </c:pt>
                  <c:pt idx="34">
                    <c:v>31</c:v>
                  </c:pt>
                  <c:pt idx="35">
                    <c:v>32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6</c:v>
                  </c:pt>
                  <c:pt idx="39">
                    <c:v>17</c:v>
                  </c:pt>
                  <c:pt idx="40">
                    <c:v>23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</c:lvl>
                <c:lvl>
                  <c:pt idx="0">
                    <c:v>Ordine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</c:lvl>
              </c:multiLvlStrCache>
            </c:multiLvlStrRef>
          </c:cat>
          <c:val>
            <c:numRef>
              <c:f>Classifica!$K$7:$K$67</c:f>
              <c:numCache>
                <c:ptCount val="6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ser>
          <c:idx val="8"/>
          <c:order val="8"/>
          <c:tx>
            <c:strRef>
              <c:f>Classifica!$L$6</c:f>
              <c:strCache>
                <c:ptCount val="1"/>
                <c:pt idx="0">
                  <c:v>Punti     Totali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Classifica!$A$7:$C$67</c:f>
              <c:multiLvlStrCache>
                <c:ptCount val="61"/>
                <c:lvl>
                  <c:pt idx="0">
                    <c:v>Partecipanti</c:v>
                  </c:pt>
                  <c:pt idx="1">
                    <c:v>Raffaele Loprete - Vincenzo Piscitelli</c:v>
                  </c:pt>
                  <c:pt idx="2">
                    <c:v>Diego D'Alessandro - Ilario Amatulli</c:v>
                  </c:pt>
                  <c:pt idx="3">
                    <c:v>Roberto Caprini - Simone Ruggiero</c:v>
                  </c:pt>
                  <c:pt idx="4">
                    <c:v>Mauro Sommella - Alberto Manzoni</c:v>
                  </c:pt>
                  <c:pt idx="5">
                    <c:v>Diego Mazzocchi - Emanuele Verri</c:v>
                  </c:pt>
                  <c:pt idx="6">
                    <c:v>Franco Calabrese - Giuseppe Palaia</c:v>
                  </c:pt>
                  <c:pt idx="7">
                    <c:v>Roberto Salmeri - Giuseppe Fasone</c:v>
                  </c:pt>
                  <c:pt idx="8">
                    <c:v>Fabio Imbrocè - Luca Rossano Limongi</c:v>
                  </c:pt>
                  <c:pt idx="9">
                    <c:v>Andrea Giuseppe Fazzolari - Alfonso Cubiciotto</c:v>
                  </c:pt>
                  <c:pt idx="10">
                    <c:v>Roberto Mattera - Andrea Mattera</c:v>
                  </c:pt>
                  <c:pt idx="11">
                    <c:v>Davide Fontanetta - Francesco Gigliotti</c:v>
                  </c:pt>
                  <c:pt idx="12">
                    <c:v>Mirko Musacchio - Alberto Galante</c:v>
                  </c:pt>
                  <c:pt idx="13">
                    <c:v>Claudio Carrai - Marco Baroncini</c:v>
                  </c:pt>
                  <c:pt idx="14">
                    <c:v>Giuseppe Aiello - Andrea Sergi</c:v>
                  </c:pt>
                  <c:pt idx="15">
                    <c:v>Patrick Solito - Enzo De Angelis</c:v>
                  </c:pt>
                  <c:pt idx="16">
                    <c:v>Antonio Macrillò - Giuseppe Liò</c:v>
                  </c:pt>
                  <c:pt idx="17">
                    <c:v>Enrico Volpicelli - Walter Sferlazzo</c:v>
                  </c:pt>
                  <c:pt idx="18">
                    <c:v>Giovanni Bagnato - Salvatore Eternato</c:v>
                  </c:pt>
                  <c:pt idx="19">
                    <c:v>Vincenzo Ferrante - Fabio Riggi</c:v>
                  </c:pt>
                  <c:pt idx="20">
                    <c:v>Marna Fanito - Fortunato Campolo</c:v>
                  </c:pt>
                  <c:pt idx="21">
                    <c:v>Giancarlo Allucci - Mattia Salzano</c:v>
                  </c:pt>
                  <c:pt idx="22">
                    <c:v>Lorenzo Esposito - Cristiano Esposito</c:v>
                  </c:pt>
                  <c:pt idx="23">
                    <c:v>Girolamo Sanò - Francesco Pugliese</c:v>
                  </c:pt>
                  <c:pt idx="24">
                    <c:v>Antonio Montomoli - Michele Rapezzi</c:v>
                  </c:pt>
                  <c:pt idx="25">
                    <c:v>Fabrizio Paluzzi - Ottavio Pisicchio</c:v>
                  </c:pt>
                  <c:pt idx="26">
                    <c:v>Antonio Talarico - Gianfranco Maluccio</c:v>
                  </c:pt>
                  <c:pt idx="27">
                    <c:v>Arcangelo Tripodi - Raffaele Tallini</c:v>
                  </c:pt>
                  <c:pt idx="28">
                    <c:v>Matteo Pia - Fabrizio Mandrillo</c:v>
                  </c:pt>
                  <c:pt idx="29">
                    <c:v>Giuseppe Castelletti - Francesco Annoscia</c:v>
                  </c:pt>
                  <c:pt idx="30">
                    <c:v>Ernesto Guzzo - Roberto Palumbo</c:v>
                  </c:pt>
                  <c:pt idx="31">
                    <c:v>Francesco Desiderio - Carlo Pocecco</c:v>
                  </c:pt>
                  <c:pt idx="32">
                    <c:v>Vito Antonio Savino - Giacomo Brunettini</c:v>
                  </c:pt>
                  <c:pt idx="33">
                    <c:v>Giovanni Cogliandro - Massimo Bertelli</c:v>
                  </c:pt>
                  <c:pt idx="34">
                    <c:v>Amedeo Di Giorgio - Michele Capolongo</c:v>
                  </c:pt>
                  <c:pt idx="35">
                    <c:v>Raffaele Mignano - Mauro Mulazzani</c:v>
                  </c:pt>
                  <c:pt idx="36">
                    <c:v>Giuseppe Cesari - Vincenzo Piccinno</c:v>
                  </c:pt>
                  <c:pt idx="37">
                    <c:v>Marco Scatigna - Massimiliano Mele</c:v>
                  </c:pt>
                  <c:pt idx="38">
                    <c:v>Giuseppe Bifulco - Raffaele Aroni</c:v>
                  </c:pt>
                  <c:pt idx="39">
                    <c:v>Giuseppe Mercurio - Roberto De Santis</c:v>
                  </c:pt>
                  <c:pt idx="40">
                    <c:v>Andrea Scimone - Alessandro Vatere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</c:lvl>
                <c:lvl>
                  <c:pt idx="0">
                    <c:v>Numero di gara</c:v>
                  </c:pt>
                  <c:pt idx="1">
                    <c:v>15</c:v>
                  </c:pt>
                  <c:pt idx="2">
                    <c:v>18</c:v>
                  </c:pt>
                  <c:pt idx="3">
                    <c:v>2</c:v>
                  </c:pt>
                  <c:pt idx="4">
                    <c:v>30</c:v>
                  </c:pt>
                  <c:pt idx="5">
                    <c:v>22</c:v>
                  </c:pt>
                  <c:pt idx="6">
                    <c:v>16</c:v>
                  </c:pt>
                  <c:pt idx="7">
                    <c:v>4</c:v>
                  </c:pt>
                  <c:pt idx="8">
                    <c:v>10</c:v>
                  </c:pt>
                  <c:pt idx="9">
                    <c:v>7</c:v>
                  </c:pt>
                  <c:pt idx="10">
                    <c:v>38</c:v>
                  </c:pt>
                  <c:pt idx="11">
                    <c:v>40</c:v>
                  </c:pt>
                  <c:pt idx="12">
                    <c:v>28</c:v>
                  </c:pt>
                  <c:pt idx="13">
                    <c:v>39</c:v>
                  </c:pt>
                  <c:pt idx="14">
                    <c:v>11</c:v>
                  </c:pt>
                  <c:pt idx="15">
                    <c:v>33</c:v>
                  </c:pt>
                  <c:pt idx="16">
                    <c:v>19</c:v>
                  </c:pt>
                  <c:pt idx="17">
                    <c:v>34</c:v>
                  </c:pt>
                  <c:pt idx="18">
                    <c:v>37</c:v>
                  </c:pt>
                  <c:pt idx="19">
                    <c:v>24</c:v>
                  </c:pt>
                  <c:pt idx="20">
                    <c:v>27</c:v>
                  </c:pt>
                  <c:pt idx="21">
                    <c:v>1</c:v>
                  </c:pt>
                  <c:pt idx="22">
                    <c:v>3</c:v>
                  </c:pt>
                  <c:pt idx="23">
                    <c:v>5</c:v>
                  </c:pt>
                  <c:pt idx="24">
                    <c:v>8</c:v>
                  </c:pt>
                  <c:pt idx="25">
                    <c:v>9</c:v>
                  </c:pt>
                  <c:pt idx="26">
                    <c:v>12</c:v>
                  </c:pt>
                  <c:pt idx="27">
                    <c:v>13</c:v>
                  </c:pt>
                  <c:pt idx="28">
                    <c:v>14</c:v>
                  </c:pt>
                  <c:pt idx="29">
                    <c:v>20</c:v>
                  </c:pt>
                  <c:pt idx="30">
                    <c:v>21</c:v>
                  </c:pt>
                  <c:pt idx="31">
                    <c:v>25</c:v>
                  </c:pt>
                  <c:pt idx="32">
                    <c:v>26</c:v>
                  </c:pt>
                  <c:pt idx="33">
                    <c:v>29</c:v>
                  </c:pt>
                  <c:pt idx="34">
                    <c:v>31</c:v>
                  </c:pt>
                  <c:pt idx="35">
                    <c:v>32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6</c:v>
                  </c:pt>
                  <c:pt idx="39">
                    <c:v>17</c:v>
                  </c:pt>
                  <c:pt idx="40">
                    <c:v>23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</c:lvl>
                <c:lvl>
                  <c:pt idx="0">
                    <c:v>Ordine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</c:lvl>
              </c:multiLvlStrCache>
            </c:multiLvlStrRef>
          </c:cat>
          <c:val>
            <c:numRef>
              <c:f>Classifica!$L$7:$L$67</c:f>
              <c:numCache>
                <c:ptCount val="61"/>
                <c:pt idx="1">
                  <c:v>5975</c:v>
                </c:pt>
                <c:pt idx="2">
                  <c:v>3940</c:v>
                </c:pt>
                <c:pt idx="3">
                  <c:v>3305</c:v>
                </c:pt>
                <c:pt idx="4">
                  <c:v>2950</c:v>
                </c:pt>
                <c:pt idx="5">
                  <c:v>2845</c:v>
                </c:pt>
                <c:pt idx="6">
                  <c:v>2675</c:v>
                </c:pt>
                <c:pt idx="7">
                  <c:v>2630</c:v>
                </c:pt>
                <c:pt idx="8">
                  <c:v>2465</c:v>
                </c:pt>
                <c:pt idx="9">
                  <c:v>2050</c:v>
                </c:pt>
                <c:pt idx="10">
                  <c:v>1855</c:v>
                </c:pt>
                <c:pt idx="11">
                  <c:v>1830</c:v>
                </c:pt>
                <c:pt idx="12">
                  <c:v>1535</c:v>
                </c:pt>
                <c:pt idx="13">
                  <c:v>1425</c:v>
                </c:pt>
                <c:pt idx="14">
                  <c:v>1400</c:v>
                </c:pt>
                <c:pt idx="15">
                  <c:v>1350</c:v>
                </c:pt>
                <c:pt idx="16">
                  <c:v>1290</c:v>
                </c:pt>
                <c:pt idx="17">
                  <c:v>1170</c:v>
                </c:pt>
                <c:pt idx="18">
                  <c:v>1070</c:v>
                </c:pt>
                <c:pt idx="19">
                  <c:v>1015</c:v>
                </c:pt>
                <c:pt idx="20">
                  <c:v>915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-300</c:v>
                </c:pt>
                <c:pt idx="39">
                  <c:v>-300</c:v>
                </c:pt>
                <c:pt idx="40">
                  <c:v>-300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ser>
          <c:idx val="9"/>
          <c:order val="9"/>
          <c:tx>
            <c:strRef>
              <c:f>Classifica!$M$6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Classifica!$A$7:$C$67</c:f>
              <c:multiLvlStrCache>
                <c:ptCount val="61"/>
                <c:lvl>
                  <c:pt idx="0">
                    <c:v>Partecipanti</c:v>
                  </c:pt>
                  <c:pt idx="1">
                    <c:v>Raffaele Loprete - Vincenzo Piscitelli</c:v>
                  </c:pt>
                  <c:pt idx="2">
                    <c:v>Diego D'Alessandro - Ilario Amatulli</c:v>
                  </c:pt>
                  <c:pt idx="3">
                    <c:v>Roberto Caprini - Simone Ruggiero</c:v>
                  </c:pt>
                  <c:pt idx="4">
                    <c:v>Mauro Sommella - Alberto Manzoni</c:v>
                  </c:pt>
                  <c:pt idx="5">
                    <c:v>Diego Mazzocchi - Emanuele Verri</c:v>
                  </c:pt>
                  <c:pt idx="6">
                    <c:v>Franco Calabrese - Giuseppe Palaia</c:v>
                  </c:pt>
                  <c:pt idx="7">
                    <c:v>Roberto Salmeri - Giuseppe Fasone</c:v>
                  </c:pt>
                  <c:pt idx="8">
                    <c:v>Fabio Imbrocè - Luca Rossano Limongi</c:v>
                  </c:pt>
                  <c:pt idx="9">
                    <c:v>Andrea Giuseppe Fazzolari - Alfonso Cubiciotto</c:v>
                  </c:pt>
                  <c:pt idx="10">
                    <c:v>Roberto Mattera - Andrea Mattera</c:v>
                  </c:pt>
                  <c:pt idx="11">
                    <c:v>Davide Fontanetta - Francesco Gigliotti</c:v>
                  </c:pt>
                  <c:pt idx="12">
                    <c:v>Mirko Musacchio - Alberto Galante</c:v>
                  </c:pt>
                  <c:pt idx="13">
                    <c:v>Claudio Carrai - Marco Baroncini</c:v>
                  </c:pt>
                  <c:pt idx="14">
                    <c:v>Giuseppe Aiello - Andrea Sergi</c:v>
                  </c:pt>
                  <c:pt idx="15">
                    <c:v>Patrick Solito - Enzo De Angelis</c:v>
                  </c:pt>
                  <c:pt idx="16">
                    <c:v>Antonio Macrillò - Giuseppe Liò</c:v>
                  </c:pt>
                  <c:pt idx="17">
                    <c:v>Enrico Volpicelli - Walter Sferlazzo</c:v>
                  </c:pt>
                  <c:pt idx="18">
                    <c:v>Giovanni Bagnato - Salvatore Eternato</c:v>
                  </c:pt>
                  <c:pt idx="19">
                    <c:v>Vincenzo Ferrante - Fabio Riggi</c:v>
                  </c:pt>
                  <c:pt idx="20">
                    <c:v>Marna Fanito - Fortunato Campolo</c:v>
                  </c:pt>
                  <c:pt idx="21">
                    <c:v>Giancarlo Allucci - Mattia Salzano</c:v>
                  </c:pt>
                  <c:pt idx="22">
                    <c:v>Lorenzo Esposito - Cristiano Esposito</c:v>
                  </c:pt>
                  <c:pt idx="23">
                    <c:v>Girolamo Sanò - Francesco Pugliese</c:v>
                  </c:pt>
                  <c:pt idx="24">
                    <c:v>Antonio Montomoli - Michele Rapezzi</c:v>
                  </c:pt>
                  <c:pt idx="25">
                    <c:v>Fabrizio Paluzzi - Ottavio Pisicchio</c:v>
                  </c:pt>
                  <c:pt idx="26">
                    <c:v>Antonio Talarico - Gianfranco Maluccio</c:v>
                  </c:pt>
                  <c:pt idx="27">
                    <c:v>Arcangelo Tripodi - Raffaele Tallini</c:v>
                  </c:pt>
                  <c:pt idx="28">
                    <c:v>Matteo Pia - Fabrizio Mandrillo</c:v>
                  </c:pt>
                  <c:pt idx="29">
                    <c:v>Giuseppe Castelletti - Francesco Annoscia</c:v>
                  </c:pt>
                  <c:pt idx="30">
                    <c:v>Ernesto Guzzo - Roberto Palumbo</c:v>
                  </c:pt>
                  <c:pt idx="31">
                    <c:v>Francesco Desiderio - Carlo Pocecco</c:v>
                  </c:pt>
                  <c:pt idx="32">
                    <c:v>Vito Antonio Savino - Giacomo Brunettini</c:v>
                  </c:pt>
                  <c:pt idx="33">
                    <c:v>Giovanni Cogliandro - Massimo Bertelli</c:v>
                  </c:pt>
                  <c:pt idx="34">
                    <c:v>Amedeo Di Giorgio - Michele Capolongo</c:v>
                  </c:pt>
                  <c:pt idx="35">
                    <c:v>Raffaele Mignano - Mauro Mulazzani</c:v>
                  </c:pt>
                  <c:pt idx="36">
                    <c:v>Giuseppe Cesari - Vincenzo Piccinno</c:v>
                  </c:pt>
                  <c:pt idx="37">
                    <c:v>Marco Scatigna - Massimiliano Mele</c:v>
                  </c:pt>
                  <c:pt idx="38">
                    <c:v>Giuseppe Bifulco - Raffaele Aroni</c:v>
                  </c:pt>
                  <c:pt idx="39">
                    <c:v>Giuseppe Mercurio - Roberto De Santis</c:v>
                  </c:pt>
                  <c:pt idx="40">
                    <c:v>Andrea Scimone - Alessandro Vatere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</c:lvl>
                <c:lvl>
                  <c:pt idx="0">
                    <c:v>Numero di gara</c:v>
                  </c:pt>
                  <c:pt idx="1">
                    <c:v>15</c:v>
                  </c:pt>
                  <c:pt idx="2">
                    <c:v>18</c:v>
                  </c:pt>
                  <c:pt idx="3">
                    <c:v>2</c:v>
                  </c:pt>
                  <c:pt idx="4">
                    <c:v>30</c:v>
                  </c:pt>
                  <c:pt idx="5">
                    <c:v>22</c:v>
                  </c:pt>
                  <c:pt idx="6">
                    <c:v>16</c:v>
                  </c:pt>
                  <c:pt idx="7">
                    <c:v>4</c:v>
                  </c:pt>
                  <c:pt idx="8">
                    <c:v>10</c:v>
                  </c:pt>
                  <c:pt idx="9">
                    <c:v>7</c:v>
                  </c:pt>
                  <c:pt idx="10">
                    <c:v>38</c:v>
                  </c:pt>
                  <c:pt idx="11">
                    <c:v>40</c:v>
                  </c:pt>
                  <c:pt idx="12">
                    <c:v>28</c:v>
                  </c:pt>
                  <c:pt idx="13">
                    <c:v>39</c:v>
                  </c:pt>
                  <c:pt idx="14">
                    <c:v>11</c:v>
                  </c:pt>
                  <c:pt idx="15">
                    <c:v>33</c:v>
                  </c:pt>
                  <c:pt idx="16">
                    <c:v>19</c:v>
                  </c:pt>
                  <c:pt idx="17">
                    <c:v>34</c:v>
                  </c:pt>
                  <c:pt idx="18">
                    <c:v>37</c:v>
                  </c:pt>
                  <c:pt idx="19">
                    <c:v>24</c:v>
                  </c:pt>
                  <c:pt idx="20">
                    <c:v>27</c:v>
                  </c:pt>
                  <c:pt idx="21">
                    <c:v>1</c:v>
                  </c:pt>
                  <c:pt idx="22">
                    <c:v>3</c:v>
                  </c:pt>
                  <c:pt idx="23">
                    <c:v>5</c:v>
                  </c:pt>
                  <c:pt idx="24">
                    <c:v>8</c:v>
                  </c:pt>
                  <c:pt idx="25">
                    <c:v>9</c:v>
                  </c:pt>
                  <c:pt idx="26">
                    <c:v>12</c:v>
                  </c:pt>
                  <c:pt idx="27">
                    <c:v>13</c:v>
                  </c:pt>
                  <c:pt idx="28">
                    <c:v>14</c:v>
                  </c:pt>
                  <c:pt idx="29">
                    <c:v>20</c:v>
                  </c:pt>
                  <c:pt idx="30">
                    <c:v>21</c:v>
                  </c:pt>
                  <c:pt idx="31">
                    <c:v>25</c:v>
                  </c:pt>
                  <c:pt idx="32">
                    <c:v>26</c:v>
                  </c:pt>
                  <c:pt idx="33">
                    <c:v>29</c:v>
                  </c:pt>
                  <c:pt idx="34">
                    <c:v>31</c:v>
                  </c:pt>
                  <c:pt idx="35">
                    <c:v>32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6</c:v>
                  </c:pt>
                  <c:pt idx="39">
                    <c:v>17</c:v>
                  </c:pt>
                  <c:pt idx="40">
                    <c:v>23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</c:lvl>
                <c:lvl>
                  <c:pt idx="0">
                    <c:v>Ordine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</c:lvl>
              </c:multiLvlStrCache>
            </c:multiLvlStrRef>
          </c:cat>
          <c:val>
            <c:numRef>
              <c:f>Classifica!$M$7:$M$67</c:f>
              <c:numCache>
                <c:ptCount val="61"/>
                <c:pt idx="1">
                  <c:v>1</c:v>
                </c:pt>
                <c:pt idx="2">
                  <c:v>0.6594142259414226</c:v>
                </c:pt>
                <c:pt idx="3">
                  <c:v>0.5531380753138075</c:v>
                </c:pt>
                <c:pt idx="4">
                  <c:v>0.49372384937238495</c:v>
                </c:pt>
                <c:pt idx="5">
                  <c:v>0.47615062761506277</c:v>
                </c:pt>
                <c:pt idx="6">
                  <c:v>0.4476987447698745</c:v>
                </c:pt>
                <c:pt idx="7">
                  <c:v>0.4401673640167364</c:v>
                </c:pt>
                <c:pt idx="8">
                  <c:v>0.4125523012552301</c:v>
                </c:pt>
                <c:pt idx="9">
                  <c:v>0.34309623430962344</c:v>
                </c:pt>
                <c:pt idx="10">
                  <c:v>0.3104602510460251</c:v>
                </c:pt>
                <c:pt idx="11">
                  <c:v>0.30627615062761504</c:v>
                </c:pt>
                <c:pt idx="12">
                  <c:v>0.2569037656903766</c:v>
                </c:pt>
                <c:pt idx="13">
                  <c:v>0.2384937238493724</c:v>
                </c:pt>
                <c:pt idx="14">
                  <c:v>0.23430962343096234</c:v>
                </c:pt>
                <c:pt idx="15">
                  <c:v>0.22594142259414227</c:v>
                </c:pt>
                <c:pt idx="16">
                  <c:v>0.21589958158995817</c:v>
                </c:pt>
                <c:pt idx="17">
                  <c:v>0.19581589958158996</c:v>
                </c:pt>
                <c:pt idx="18">
                  <c:v>0.1790794979079498</c:v>
                </c:pt>
                <c:pt idx="19">
                  <c:v>0.1698744769874477</c:v>
                </c:pt>
                <c:pt idx="20">
                  <c:v>0.15313807531380752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-0.0502092050209205</c:v>
                </c:pt>
                <c:pt idx="39">
                  <c:v>-0.0502092050209205</c:v>
                </c:pt>
                <c:pt idx="40">
                  <c:v>-0.0502092050209205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axId val="23194677"/>
        <c:axId val="7425502"/>
      </c:barChart>
      <c:catAx>
        <c:axId val="23194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425502"/>
        <c:crosses val="autoZero"/>
        <c:auto val="1"/>
        <c:lblOffset val="100"/>
        <c:tickLblSkip val="1"/>
        <c:noMultiLvlLbl val="0"/>
      </c:catAx>
      <c:valAx>
        <c:axId val="74255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94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25"/>
          <c:y val="0.27775"/>
          <c:w val="0.129"/>
          <c:h val="0.37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Chart 1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N67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2" sqref="C22"/>
    </sheetView>
  </sheetViews>
  <sheetFormatPr defaultColWidth="9.140625" defaultRowHeight="12.75"/>
  <cols>
    <col min="3" max="3" width="41.00390625" style="0" customWidth="1"/>
  </cols>
  <sheetData>
    <row r="1" spans="1:13" ht="30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2.5">
      <c r="A2" s="31" t="s">
        <v>15</v>
      </c>
      <c r="B2" s="32"/>
      <c r="C2" s="32"/>
      <c r="D2" s="32"/>
      <c r="E2" s="32"/>
      <c r="F2" s="32"/>
      <c r="G2" s="32"/>
      <c r="H2" s="33"/>
      <c r="I2" s="25">
        <v>300</v>
      </c>
      <c r="J2" s="3"/>
      <c r="K2" s="30"/>
      <c r="L2" s="30"/>
      <c r="M2" s="30"/>
    </row>
    <row r="3" spans="1:13" ht="22.5">
      <c r="A3" s="4"/>
      <c r="B3" s="5"/>
      <c r="C3" s="6"/>
      <c r="D3" s="6"/>
      <c r="E3" s="6"/>
      <c r="F3" s="1"/>
      <c r="G3" s="1"/>
      <c r="H3" s="2"/>
      <c r="I3" s="6"/>
      <c r="J3" s="7"/>
      <c r="K3" s="7"/>
      <c r="L3" s="7"/>
      <c r="M3" s="8"/>
    </row>
    <row r="4" spans="1:13" ht="18.75">
      <c r="A4" s="34" t="s">
        <v>0</v>
      </c>
      <c r="B4" s="34"/>
      <c r="C4" s="34"/>
      <c r="D4" s="34"/>
      <c r="E4" s="9"/>
      <c r="F4" s="35" t="s">
        <v>1</v>
      </c>
      <c r="G4" s="35"/>
      <c r="H4" s="35"/>
      <c r="I4" s="35"/>
      <c r="J4" s="35"/>
      <c r="K4" s="35"/>
      <c r="L4" s="35"/>
      <c r="M4" s="35"/>
    </row>
    <row r="5" spans="1:13" ht="18.75">
      <c r="A5" s="4"/>
      <c r="B5" s="5"/>
      <c r="C5" s="10"/>
      <c r="D5" s="9"/>
      <c r="E5" s="9"/>
      <c r="F5" s="9"/>
      <c r="G5" s="9"/>
      <c r="H5" s="11"/>
      <c r="I5" s="9"/>
      <c r="J5" s="12"/>
      <c r="K5" s="12"/>
      <c r="L5" s="12"/>
      <c r="M5" s="8"/>
    </row>
    <row r="6" spans="3:13" ht="15.75" customHeight="1">
      <c r="C6" s="13"/>
      <c r="D6" s="38" t="s">
        <v>2</v>
      </c>
      <c r="E6" s="38"/>
      <c r="F6" s="38"/>
      <c r="G6" s="38" t="s">
        <v>3</v>
      </c>
      <c r="H6" s="38"/>
      <c r="I6" s="39" t="s">
        <v>4</v>
      </c>
      <c r="J6" s="36" t="s">
        <v>16</v>
      </c>
      <c r="K6" s="36" t="s">
        <v>5</v>
      </c>
      <c r="L6" s="36" t="s">
        <v>6</v>
      </c>
      <c r="M6" s="37" t="s">
        <v>7</v>
      </c>
    </row>
    <row r="7" spans="1:13" ht="32.25" thickBot="1">
      <c r="A7" s="15" t="s">
        <v>8</v>
      </c>
      <c r="B7" s="16" t="s">
        <v>9</v>
      </c>
      <c r="C7" s="15" t="s">
        <v>10</v>
      </c>
      <c r="D7" s="14" t="s">
        <v>11</v>
      </c>
      <c r="E7" s="14" t="s">
        <v>12</v>
      </c>
      <c r="F7" s="14" t="s">
        <v>13</v>
      </c>
      <c r="G7" s="14" t="s">
        <v>14</v>
      </c>
      <c r="H7" s="14" t="s">
        <v>13</v>
      </c>
      <c r="I7" s="40"/>
      <c r="J7" s="36"/>
      <c r="K7" s="36"/>
      <c r="L7" s="36"/>
      <c r="M7" s="37"/>
    </row>
    <row r="8" spans="1:13" ht="16.5" thickTop="1">
      <c r="A8" s="17">
        <v>1</v>
      </c>
      <c r="B8" s="18">
        <v>15</v>
      </c>
      <c r="C8" s="26" t="s">
        <v>29</v>
      </c>
      <c r="D8" s="23">
        <v>7</v>
      </c>
      <c r="E8" s="23"/>
      <c r="F8" s="19">
        <f aca="true" t="shared" si="0" ref="F8:F47">(+E8+D8)*$I$2</f>
        <v>2100</v>
      </c>
      <c r="G8" s="23">
        <v>3</v>
      </c>
      <c r="H8" s="19">
        <f aca="true" t="shared" si="1" ref="H8:H47">+G8*$I$2</f>
        <v>900</v>
      </c>
      <c r="I8" s="23">
        <v>2975</v>
      </c>
      <c r="J8" s="24"/>
      <c r="K8" s="20">
        <f aca="true" t="shared" si="2" ref="K8:K47">1000*SUM(J8:J8)</f>
        <v>0</v>
      </c>
      <c r="L8" s="20">
        <f aca="true" t="shared" si="3" ref="L8:L14">+I8+H8+F8+K8</f>
        <v>5975</v>
      </c>
      <c r="M8" s="21">
        <f aca="true" t="shared" si="4" ref="M8:M47">IF(ISERROR(+L8/MAX($L$8:$L$67)),0,+L8/MAX($L$8:$L$67))</f>
        <v>1</v>
      </c>
    </row>
    <row r="9" spans="1:13" ht="15.75">
      <c r="A9" s="17">
        <v>2</v>
      </c>
      <c r="B9" s="18">
        <v>18</v>
      </c>
      <c r="C9" s="27" t="s">
        <v>32</v>
      </c>
      <c r="D9" s="23">
        <v>4</v>
      </c>
      <c r="E9" s="23"/>
      <c r="F9" s="19">
        <f t="shared" si="0"/>
        <v>1200</v>
      </c>
      <c r="G9" s="23">
        <v>1</v>
      </c>
      <c r="H9" s="19">
        <f t="shared" si="1"/>
        <v>300</v>
      </c>
      <c r="I9" s="23">
        <v>2440</v>
      </c>
      <c r="J9" s="24"/>
      <c r="K9" s="20">
        <f t="shared" si="2"/>
        <v>0</v>
      </c>
      <c r="L9" s="20">
        <f t="shared" si="3"/>
        <v>3940</v>
      </c>
      <c r="M9" s="21">
        <f t="shared" si="4"/>
        <v>0.6594142259414226</v>
      </c>
    </row>
    <row r="10" spans="1:13" ht="15.75">
      <c r="A10" s="17">
        <v>3</v>
      </c>
      <c r="B10" s="18">
        <v>2</v>
      </c>
      <c r="C10" s="27" t="s">
        <v>17</v>
      </c>
      <c r="D10" s="23">
        <v>4</v>
      </c>
      <c r="E10" s="23"/>
      <c r="F10" s="19">
        <f t="shared" si="0"/>
        <v>1200</v>
      </c>
      <c r="G10" s="23">
        <v>1</v>
      </c>
      <c r="H10" s="19">
        <f t="shared" si="1"/>
        <v>300</v>
      </c>
      <c r="I10" s="23">
        <v>1805</v>
      </c>
      <c r="J10" s="24"/>
      <c r="K10" s="20">
        <f t="shared" si="2"/>
        <v>0</v>
      </c>
      <c r="L10" s="20">
        <f t="shared" si="3"/>
        <v>3305</v>
      </c>
      <c r="M10" s="21">
        <f t="shared" si="4"/>
        <v>0.5531380753138075</v>
      </c>
    </row>
    <row r="11" spans="1:13" ht="15.75">
      <c r="A11" s="17">
        <v>4</v>
      </c>
      <c r="B11" s="18">
        <v>30</v>
      </c>
      <c r="C11" s="27" t="s">
        <v>44</v>
      </c>
      <c r="D11" s="23">
        <v>3</v>
      </c>
      <c r="E11" s="23"/>
      <c r="F11" s="19">
        <f t="shared" si="0"/>
        <v>900</v>
      </c>
      <c r="G11" s="23">
        <v>2</v>
      </c>
      <c r="H11" s="19">
        <f t="shared" si="1"/>
        <v>600</v>
      </c>
      <c r="I11" s="23">
        <v>1450</v>
      </c>
      <c r="J11" s="24"/>
      <c r="K11" s="20">
        <f t="shared" si="2"/>
        <v>0</v>
      </c>
      <c r="L11" s="20">
        <f t="shared" si="3"/>
        <v>2950</v>
      </c>
      <c r="M11" s="21">
        <f t="shared" si="4"/>
        <v>0.49372384937238495</v>
      </c>
    </row>
    <row r="12" spans="1:13" ht="15.75">
      <c r="A12" s="17">
        <v>5</v>
      </c>
      <c r="B12" s="18">
        <v>22</v>
      </c>
      <c r="C12" s="27" t="s">
        <v>36</v>
      </c>
      <c r="D12" s="23">
        <v>3</v>
      </c>
      <c r="E12" s="23"/>
      <c r="F12" s="19">
        <f t="shared" si="0"/>
        <v>900</v>
      </c>
      <c r="G12" s="23">
        <v>2</v>
      </c>
      <c r="H12" s="19">
        <f t="shared" si="1"/>
        <v>600</v>
      </c>
      <c r="I12" s="23">
        <v>1345</v>
      </c>
      <c r="J12" s="24"/>
      <c r="K12" s="20">
        <f t="shared" si="2"/>
        <v>0</v>
      </c>
      <c r="L12" s="20">
        <f t="shared" si="3"/>
        <v>2845</v>
      </c>
      <c r="M12" s="21">
        <f t="shared" si="4"/>
        <v>0.47615062761506277</v>
      </c>
    </row>
    <row r="13" spans="1:13" ht="15.75">
      <c r="A13" s="17">
        <v>6</v>
      </c>
      <c r="B13" s="18">
        <v>16</v>
      </c>
      <c r="C13" s="27" t="s">
        <v>30</v>
      </c>
      <c r="D13" s="23">
        <v>2</v>
      </c>
      <c r="E13" s="23"/>
      <c r="F13" s="19">
        <f t="shared" si="0"/>
        <v>600</v>
      </c>
      <c r="G13" s="23">
        <v>2</v>
      </c>
      <c r="H13" s="19">
        <f t="shared" si="1"/>
        <v>600</v>
      </c>
      <c r="I13" s="23">
        <v>1475</v>
      </c>
      <c r="J13" s="24"/>
      <c r="K13" s="20">
        <f t="shared" si="2"/>
        <v>0</v>
      </c>
      <c r="L13" s="20">
        <f t="shared" si="3"/>
        <v>2675</v>
      </c>
      <c r="M13" s="21">
        <f t="shared" si="4"/>
        <v>0.4476987447698745</v>
      </c>
    </row>
    <row r="14" spans="1:13" ht="15.75">
      <c r="A14" s="17">
        <v>7</v>
      </c>
      <c r="B14" s="18">
        <v>4</v>
      </c>
      <c r="C14" s="27" t="s">
        <v>18</v>
      </c>
      <c r="D14" s="23">
        <v>2</v>
      </c>
      <c r="E14" s="23"/>
      <c r="F14" s="19">
        <f t="shared" si="0"/>
        <v>600</v>
      </c>
      <c r="G14" s="23">
        <v>2</v>
      </c>
      <c r="H14" s="19">
        <f t="shared" si="1"/>
        <v>600</v>
      </c>
      <c r="I14" s="23">
        <v>1430</v>
      </c>
      <c r="J14" s="24"/>
      <c r="K14" s="20">
        <f t="shared" si="2"/>
        <v>0</v>
      </c>
      <c r="L14" s="20">
        <f t="shared" si="3"/>
        <v>2630</v>
      </c>
      <c r="M14" s="21">
        <f t="shared" si="4"/>
        <v>0.4401673640167364</v>
      </c>
    </row>
    <row r="15" spans="1:14" ht="15" customHeight="1">
      <c r="A15" s="17">
        <v>8</v>
      </c>
      <c r="B15" s="18">
        <v>10</v>
      </c>
      <c r="C15" s="27" t="s">
        <v>24</v>
      </c>
      <c r="D15" s="23">
        <v>3</v>
      </c>
      <c r="E15" s="23"/>
      <c r="F15" s="19">
        <f t="shared" si="0"/>
        <v>900</v>
      </c>
      <c r="G15" s="23">
        <v>1</v>
      </c>
      <c r="H15" s="19">
        <f t="shared" si="1"/>
        <v>300</v>
      </c>
      <c r="I15" s="23">
        <v>1565</v>
      </c>
      <c r="J15" s="24"/>
      <c r="K15" s="20">
        <f t="shared" si="2"/>
        <v>0</v>
      </c>
      <c r="L15" s="20">
        <f>+I15+H15+F15+K15+N15</f>
        <v>2465</v>
      </c>
      <c r="M15" s="21">
        <f t="shared" si="4"/>
        <v>0.4125523012552301</v>
      </c>
      <c r="N15">
        <v>-300</v>
      </c>
    </row>
    <row r="16" spans="1:13" ht="31.5">
      <c r="A16" s="17">
        <v>9</v>
      </c>
      <c r="B16" s="18">
        <v>7</v>
      </c>
      <c r="C16" s="27" t="s">
        <v>21</v>
      </c>
      <c r="D16" s="23">
        <v>2</v>
      </c>
      <c r="E16" s="23"/>
      <c r="F16" s="19">
        <f t="shared" si="0"/>
        <v>600</v>
      </c>
      <c r="G16" s="23">
        <v>2</v>
      </c>
      <c r="H16" s="19">
        <f t="shared" si="1"/>
        <v>600</v>
      </c>
      <c r="I16" s="23">
        <v>850</v>
      </c>
      <c r="J16" s="24"/>
      <c r="K16" s="20">
        <f t="shared" si="2"/>
        <v>0</v>
      </c>
      <c r="L16" s="20">
        <f aca="true" t="shared" si="5" ref="L16:L24">+I16+H16+F16+K16</f>
        <v>2050</v>
      </c>
      <c r="M16" s="21">
        <f t="shared" si="4"/>
        <v>0.34309623430962344</v>
      </c>
    </row>
    <row r="17" spans="1:13" ht="15.75">
      <c r="A17" s="17">
        <v>10</v>
      </c>
      <c r="B17" s="18">
        <v>38</v>
      </c>
      <c r="C17" s="27" t="s">
        <v>52</v>
      </c>
      <c r="D17" s="23">
        <v>2</v>
      </c>
      <c r="E17" s="23"/>
      <c r="F17" s="19">
        <f t="shared" si="0"/>
        <v>600</v>
      </c>
      <c r="G17" s="23">
        <v>2</v>
      </c>
      <c r="H17" s="19">
        <f t="shared" si="1"/>
        <v>600</v>
      </c>
      <c r="I17" s="23">
        <v>655</v>
      </c>
      <c r="J17" s="24"/>
      <c r="K17" s="20">
        <f t="shared" si="2"/>
        <v>0</v>
      </c>
      <c r="L17" s="20">
        <f t="shared" si="5"/>
        <v>1855</v>
      </c>
      <c r="M17" s="21">
        <f t="shared" si="4"/>
        <v>0.3104602510460251</v>
      </c>
    </row>
    <row r="18" spans="1:13" ht="17.25" customHeight="1">
      <c r="A18" s="17">
        <v>11</v>
      </c>
      <c r="B18" s="18">
        <v>40</v>
      </c>
      <c r="C18" s="27" t="s">
        <v>54</v>
      </c>
      <c r="D18" s="23">
        <v>2</v>
      </c>
      <c r="E18" s="23"/>
      <c r="F18" s="19">
        <f t="shared" si="0"/>
        <v>600</v>
      </c>
      <c r="G18" s="23">
        <v>1</v>
      </c>
      <c r="H18" s="19">
        <f t="shared" si="1"/>
        <v>300</v>
      </c>
      <c r="I18" s="23">
        <v>930</v>
      </c>
      <c r="J18" s="24"/>
      <c r="K18" s="20">
        <f t="shared" si="2"/>
        <v>0</v>
      </c>
      <c r="L18" s="20">
        <f t="shared" si="5"/>
        <v>1830</v>
      </c>
      <c r="M18" s="21">
        <f t="shared" si="4"/>
        <v>0.30627615062761504</v>
      </c>
    </row>
    <row r="19" spans="1:13" ht="15.75">
      <c r="A19" s="17">
        <v>12</v>
      </c>
      <c r="B19" s="18">
        <v>28</v>
      </c>
      <c r="C19" s="27" t="s">
        <v>42</v>
      </c>
      <c r="D19" s="23">
        <v>2</v>
      </c>
      <c r="E19" s="23"/>
      <c r="F19" s="19">
        <f t="shared" si="0"/>
        <v>600</v>
      </c>
      <c r="G19" s="23">
        <v>1</v>
      </c>
      <c r="H19" s="19">
        <f t="shared" si="1"/>
        <v>300</v>
      </c>
      <c r="I19" s="23">
        <v>635</v>
      </c>
      <c r="J19" s="24"/>
      <c r="K19" s="20">
        <f t="shared" si="2"/>
        <v>0</v>
      </c>
      <c r="L19" s="20">
        <f t="shared" si="5"/>
        <v>1535</v>
      </c>
      <c r="M19" s="21">
        <f t="shared" si="4"/>
        <v>0.2569037656903766</v>
      </c>
    </row>
    <row r="20" spans="1:13" ht="15.75">
      <c r="A20" s="17">
        <v>13</v>
      </c>
      <c r="B20" s="18">
        <v>39</v>
      </c>
      <c r="C20" s="27" t="s">
        <v>53</v>
      </c>
      <c r="D20" s="23">
        <v>1</v>
      </c>
      <c r="E20" s="23"/>
      <c r="F20" s="19">
        <f t="shared" si="0"/>
        <v>300</v>
      </c>
      <c r="G20" s="23">
        <v>1</v>
      </c>
      <c r="H20" s="19">
        <f t="shared" si="1"/>
        <v>300</v>
      </c>
      <c r="I20" s="23">
        <v>825</v>
      </c>
      <c r="J20" s="24"/>
      <c r="K20" s="20">
        <f t="shared" si="2"/>
        <v>0</v>
      </c>
      <c r="L20" s="20">
        <f t="shared" si="5"/>
        <v>1425</v>
      </c>
      <c r="M20" s="21">
        <f t="shared" si="4"/>
        <v>0.2384937238493724</v>
      </c>
    </row>
    <row r="21" spans="1:13" ht="15.75">
      <c r="A21" s="17">
        <v>14</v>
      </c>
      <c r="B21" s="18">
        <v>11</v>
      </c>
      <c r="C21" s="27" t="s">
        <v>25</v>
      </c>
      <c r="D21" s="23">
        <v>1</v>
      </c>
      <c r="E21" s="23"/>
      <c r="F21" s="19">
        <f t="shared" si="0"/>
        <v>300</v>
      </c>
      <c r="G21" s="23">
        <v>1</v>
      </c>
      <c r="H21" s="19">
        <f t="shared" si="1"/>
        <v>300</v>
      </c>
      <c r="I21" s="23">
        <v>800</v>
      </c>
      <c r="J21" s="24"/>
      <c r="K21" s="20">
        <f t="shared" si="2"/>
        <v>0</v>
      </c>
      <c r="L21" s="20">
        <f t="shared" si="5"/>
        <v>1400</v>
      </c>
      <c r="M21" s="21">
        <f t="shared" si="4"/>
        <v>0.23430962343096234</v>
      </c>
    </row>
    <row r="22" spans="1:13" ht="15.75">
      <c r="A22" s="17">
        <v>15</v>
      </c>
      <c r="B22" s="18">
        <v>33</v>
      </c>
      <c r="C22" s="27" t="s">
        <v>47</v>
      </c>
      <c r="D22" s="23">
        <v>1</v>
      </c>
      <c r="E22" s="23"/>
      <c r="F22" s="19">
        <f t="shared" si="0"/>
        <v>300</v>
      </c>
      <c r="G22" s="23">
        <v>1</v>
      </c>
      <c r="H22" s="19">
        <f t="shared" si="1"/>
        <v>300</v>
      </c>
      <c r="I22" s="23">
        <v>750</v>
      </c>
      <c r="J22" s="24"/>
      <c r="K22" s="20">
        <f t="shared" si="2"/>
        <v>0</v>
      </c>
      <c r="L22" s="20">
        <f t="shared" si="5"/>
        <v>1350</v>
      </c>
      <c r="M22" s="21">
        <f t="shared" si="4"/>
        <v>0.22594142259414227</v>
      </c>
    </row>
    <row r="23" spans="1:13" ht="15.75">
      <c r="A23" s="17">
        <v>16</v>
      </c>
      <c r="B23" s="18">
        <v>19</v>
      </c>
      <c r="C23" s="27" t="s">
        <v>33</v>
      </c>
      <c r="D23" s="23">
        <v>1</v>
      </c>
      <c r="E23" s="23"/>
      <c r="F23" s="19">
        <f t="shared" si="0"/>
        <v>300</v>
      </c>
      <c r="G23" s="23">
        <v>1</v>
      </c>
      <c r="H23" s="19">
        <f t="shared" si="1"/>
        <v>300</v>
      </c>
      <c r="I23" s="23">
        <v>690</v>
      </c>
      <c r="J23" s="24"/>
      <c r="K23" s="20">
        <f t="shared" si="2"/>
        <v>0</v>
      </c>
      <c r="L23" s="20">
        <f t="shared" si="5"/>
        <v>1290</v>
      </c>
      <c r="M23" s="21">
        <f t="shared" si="4"/>
        <v>0.21589958158995817</v>
      </c>
    </row>
    <row r="24" spans="1:13" ht="15.75">
      <c r="A24" s="17">
        <v>17</v>
      </c>
      <c r="B24" s="18">
        <v>34</v>
      </c>
      <c r="C24" s="27" t="s">
        <v>48</v>
      </c>
      <c r="D24" s="23">
        <v>1</v>
      </c>
      <c r="E24" s="23"/>
      <c r="F24" s="19">
        <f t="shared" si="0"/>
        <v>300</v>
      </c>
      <c r="G24" s="23">
        <v>1</v>
      </c>
      <c r="H24" s="19">
        <f t="shared" si="1"/>
        <v>300</v>
      </c>
      <c r="I24" s="23">
        <v>570</v>
      </c>
      <c r="J24" s="24"/>
      <c r="K24" s="20">
        <f t="shared" si="2"/>
        <v>0</v>
      </c>
      <c r="L24" s="20">
        <f t="shared" si="5"/>
        <v>1170</v>
      </c>
      <c r="M24" s="21">
        <f t="shared" si="4"/>
        <v>0.19581589958158996</v>
      </c>
    </row>
    <row r="25" spans="1:14" ht="15.75">
      <c r="A25" s="17">
        <v>18</v>
      </c>
      <c r="B25" s="18">
        <v>37</v>
      </c>
      <c r="C25" s="27" t="s">
        <v>51</v>
      </c>
      <c r="D25" s="23">
        <v>1</v>
      </c>
      <c r="E25" s="23"/>
      <c r="F25" s="19">
        <f t="shared" si="0"/>
        <v>300</v>
      </c>
      <c r="G25" s="23">
        <v>1</v>
      </c>
      <c r="H25" s="19">
        <f t="shared" si="1"/>
        <v>300</v>
      </c>
      <c r="I25" s="23">
        <v>770</v>
      </c>
      <c r="J25" s="24"/>
      <c r="K25" s="20">
        <f t="shared" si="2"/>
        <v>0</v>
      </c>
      <c r="L25" s="20">
        <f>+I25+H25+F25+K25+N25</f>
        <v>1070</v>
      </c>
      <c r="M25" s="21">
        <f t="shared" si="4"/>
        <v>0.1790794979079498</v>
      </c>
      <c r="N25">
        <v>-300</v>
      </c>
    </row>
    <row r="26" spans="1:13" ht="15.75">
      <c r="A26" s="17">
        <v>19</v>
      </c>
      <c r="B26" s="18">
        <v>24</v>
      </c>
      <c r="C26" s="27" t="s">
        <v>38</v>
      </c>
      <c r="D26" s="23">
        <v>1</v>
      </c>
      <c r="E26" s="23"/>
      <c r="F26" s="19">
        <f t="shared" si="0"/>
        <v>300</v>
      </c>
      <c r="G26" s="23">
        <v>1</v>
      </c>
      <c r="H26" s="19">
        <f t="shared" si="1"/>
        <v>300</v>
      </c>
      <c r="I26" s="23">
        <v>415</v>
      </c>
      <c r="J26" s="24"/>
      <c r="K26" s="20">
        <f t="shared" si="2"/>
        <v>0</v>
      </c>
      <c r="L26" s="20">
        <f aca="true" t="shared" si="6" ref="L26:L47">+I26+H26+F26+K26</f>
        <v>1015</v>
      </c>
      <c r="M26" s="21">
        <f t="shared" si="4"/>
        <v>0.1698744769874477</v>
      </c>
    </row>
    <row r="27" spans="1:13" ht="15.75">
      <c r="A27" s="17">
        <v>20</v>
      </c>
      <c r="B27" s="18">
        <v>27</v>
      </c>
      <c r="C27" s="27" t="s">
        <v>41</v>
      </c>
      <c r="D27" s="23">
        <v>1</v>
      </c>
      <c r="E27" s="23"/>
      <c r="F27" s="19">
        <f t="shared" si="0"/>
        <v>300</v>
      </c>
      <c r="G27" s="23">
        <v>1</v>
      </c>
      <c r="H27" s="19">
        <f t="shared" si="1"/>
        <v>300</v>
      </c>
      <c r="I27" s="23">
        <v>315</v>
      </c>
      <c r="J27" s="24"/>
      <c r="K27" s="20">
        <f t="shared" si="2"/>
        <v>0</v>
      </c>
      <c r="L27" s="20">
        <f t="shared" si="6"/>
        <v>915</v>
      </c>
      <c r="M27" s="21">
        <f t="shared" si="4"/>
        <v>0.15313807531380752</v>
      </c>
    </row>
    <row r="28" spans="1:13" ht="15.75">
      <c r="A28" s="17">
        <v>21</v>
      </c>
      <c r="B28" s="18">
        <v>1</v>
      </c>
      <c r="C28" s="27" t="s">
        <v>55</v>
      </c>
      <c r="D28" s="23">
        <v>0</v>
      </c>
      <c r="E28" s="23"/>
      <c r="F28" s="19">
        <f t="shared" si="0"/>
        <v>0</v>
      </c>
      <c r="G28" s="23"/>
      <c r="H28" s="19">
        <f t="shared" si="1"/>
        <v>0</v>
      </c>
      <c r="I28" s="23"/>
      <c r="J28" s="24"/>
      <c r="K28" s="20">
        <f t="shared" si="2"/>
        <v>0</v>
      </c>
      <c r="L28" s="20">
        <f t="shared" si="6"/>
        <v>0</v>
      </c>
      <c r="M28" s="21">
        <f t="shared" si="4"/>
        <v>0</v>
      </c>
    </row>
    <row r="29" spans="1:13" ht="15.75">
      <c r="A29" s="17">
        <v>22</v>
      </c>
      <c r="B29" s="18">
        <v>3</v>
      </c>
      <c r="C29" s="27" t="s">
        <v>56</v>
      </c>
      <c r="D29" s="23">
        <v>0</v>
      </c>
      <c r="E29" s="23"/>
      <c r="F29" s="19">
        <f t="shared" si="0"/>
        <v>0</v>
      </c>
      <c r="G29" s="23"/>
      <c r="H29" s="19">
        <f t="shared" si="1"/>
        <v>0</v>
      </c>
      <c r="I29" s="23"/>
      <c r="J29" s="24"/>
      <c r="K29" s="20">
        <f t="shared" si="2"/>
        <v>0</v>
      </c>
      <c r="L29" s="20">
        <f t="shared" si="6"/>
        <v>0</v>
      </c>
      <c r="M29" s="21">
        <f t="shared" si="4"/>
        <v>0</v>
      </c>
    </row>
    <row r="30" spans="1:13" ht="15.75">
      <c r="A30" s="17">
        <v>23</v>
      </c>
      <c r="B30" s="18">
        <v>5</v>
      </c>
      <c r="C30" s="27" t="s">
        <v>19</v>
      </c>
      <c r="D30" s="23">
        <v>0</v>
      </c>
      <c r="E30" s="23"/>
      <c r="F30" s="19">
        <f t="shared" si="0"/>
        <v>0</v>
      </c>
      <c r="G30" s="23"/>
      <c r="H30" s="19">
        <f t="shared" si="1"/>
        <v>0</v>
      </c>
      <c r="I30" s="23"/>
      <c r="J30" s="24"/>
      <c r="K30" s="20">
        <f t="shared" si="2"/>
        <v>0</v>
      </c>
      <c r="L30" s="20">
        <f t="shared" si="6"/>
        <v>0</v>
      </c>
      <c r="M30" s="21">
        <f t="shared" si="4"/>
        <v>0</v>
      </c>
    </row>
    <row r="31" spans="1:13" ht="15.75">
      <c r="A31" s="17">
        <v>24</v>
      </c>
      <c r="B31" s="18">
        <v>8</v>
      </c>
      <c r="C31" s="27" t="s">
        <v>22</v>
      </c>
      <c r="D31" s="23">
        <v>0</v>
      </c>
      <c r="E31" s="23"/>
      <c r="F31" s="19">
        <f t="shared" si="0"/>
        <v>0</v>
      </c>
      <c r="G31" s="23"/>
      <c r="H31" s="19">
        <f t="shared" si="1"/>
        <v>0</v>
      </c>
      <c r="I31" s="23"/>
      <c r="J31" s="24"/>
      <c r="K31" s="20">
        <f t="shared" si="2"/>
        <v>0</v>
      </c>
      <c r="L31" s="20">
        <f t="shared" si="6"/>
        <v>0</v>
      </c>
      <c r="M31" s="21">
        <f t="shared" si="4"/>
        <v>0</v>
      </c>
    </row>
    <row r="32" spans="1:13" ht="15.75">
      <c r="A32" s="17">
        <v>25</v>
      </c>
      <c r="B32" s="18">
        <v>9</v>
      </c>
      <c r="C32" s="27" t="s">
        <v>23</v>
      </c>
      <c r="D32" s="23">
        <v>0</v>
      </c>
      <c r="E32" s="23"/>
      <c r="F32" s="19">
        <f t="shared" si="0"/>
        <v>0</v>
      </c>
      <c r="G32" s="23"/>
      <c r="H32" s="19">
        <f t="shared" si="1"/>
        <v>0</v>
      </c>
      <c r="I32" s="23"/>
      <c r="J32" s="24"/>
      <c r="K32" s="20">
        <f t="shared" si="2"/>
        <v>0</v>
      </c>
      <c r="L32" s="20">
        <f t="shared" si="6"/>
        <v>0</v>
      </c>
      <c r="M32" s="21">
        <f t="shared" si="4"/>
        <v>0</v>
      </c>
    </row>
    <row r="33" spans="1:13" ht="31.5">
      <c r="A33" s="17">
        <v>26</v>
      </c>
      <c r="B33" s="18">
        <v>12</v>
      </c>
      <c r="C33" s="27" t="s">
        <v>26</v>
      </c>
      <c r="D33" s="23">
        <v>0</v>
      </c>
      <c r="E33" s="23"/>
      <c r="F33" s="19">
        <f t="shared" si="0"/>
        <v>0</v>
      </c>
      <c r="G33" s="23"/>
      <c r="H33" s="19">
        <f t="shared" si="1"/>
        <v>0</v>
      </c>
      <c r="I33" s="23"/>
      <c r="J33" s="24"/>
      <c r="K33" s="20">
        <f t="shared" si="2"/>
        <v>0</v>
      </c>
      <c r="L33" s="20">
        <f t="shared" si="6"/>
        <v>0</v>
      </c>
      <c r="M33" s="21">
        <f t="shared" si="4"/>
        <v>0</v>
      </c>
    </row>
    <row r="34" spans="1:13" ht="15.75">
      <c r="A34" s="17">
        <v>27</v>
      </c>
      <c r="B34" s="18">
        <v>13</v>
      </c>
      <c r="C34" s="27" t="s">
        <v>27</v>
      </c>
      <c r="D34" s="23">
        <v>0</v>
      </c>
      <c r="E34" s="23"/>
      <c r="F34" s="19">
        <f t="shared" si="0"/>
        <v>0</v>
      </c>
      <c r="G34" s="23"/>
      <c r="H34" s="19">
        <f t="shared" si="1"/>
        <v>0</v>
      </c>
      <c r="I34" s="23"/>
      <c r="J34" s="24"/>
      <c r="K34" s="20">
        <f t="shared" si="2"/>
        <v>0</v>
      </c>
      <c r="L34" s="20">
        <f t="shared" si="6"/>
        <v>0</v>
      </c>
      <c r="M34" s="21">
        <f t="shared" si="4"/>
        <v>0</v>
      </c>
    </row>
    <row r="35" spans="1:13" ht="15.75">
      <c r="A35" s="17">
        <v>28</v>
      </c>
      <c r="B35" s="18">
        <v>14</v>
      </c>
      <c r="C35" s="27" t="s">
        <v>28</v>
      </c>
      <c r="D35" s="23">
        <v>0</v>
      </c>
      <c r="E35" s="23"/>
      <c r="F35" s="19">
        <f t="shared" si="0"/>
        <v>0</v>
      </c>
      <c r="G35" s="23"/>
      <c r="H35" s="19">
        <f t="shared" si="1"/>
        <v>0</v>
      </c>
      <c r="I35" s="23"/>
      <c r="J35" s="24"/>
      <c r="K35" s="20">
        <f t="shared" si="2"/>
        <v>0</v>
      </c>
      <c r="L35" s="20">
        <f t="shared" si="6"/>
        <v>0</v>
      </c>
      <c r="M35" s="21">
        <f t="shared" si="4"/>
        <v>0</v>
      </c>
    </row>
    <row r="36" spans="1:13" ht="31.5">
      <c r="A36" s="17">
        <v>29</v>
      </c>
      <c r="B36" s="18">
        <v>20</v>
      </c>
      <c r="C36" s="27" t="s">
        <v>34</v>
      </c>
      <c r="D36" s="22">
        <v>0</v>
      </c>
      <c r="E36" s="22"/>
      <c r="F36" s="19">
        <f t="shared" si="0"/>
        <v>0</v>
      </c>
      <c r="G36" s="23"/>
      <c r="H36" s="19">
        <f t="shared" si="1"/>
        <v>0</v>
      </c>
      <c r="I36" s="23"/>
      <c r="J36" s="24"/>
      <c r="K36" s="20">
        <f t="shared" si="2"/>
        <v>0</v>
      </c>
      <c r="L36" s="20">
        <f t="shared" si="6"/>
        <v>0</v>
      </c>
      <c r="M36" s="21">
        <f t="shared" si="4"/>
        <v>0</v>
      </c>
    </row>
    <row r="37" spans="1:13" ht="15.75">
      <c r="A37" s="17">
        <v>30</v>
      </c>
      <c r="B37" s="18">
        <v>21</v>
      </c>
      <c r="C37" s="27" t="s">
        <v>35</v>
      </c>
      <c r="D37" s="22"/>
      <c r="E37" s="22"/>
      <c r="F37" s="19">
        <f t="shared" si="0"/>
        <v>0</v>
      </c>
      <c r="G37" s="23"/>
      <c r="H37" s="19">
        <f t="shared" si="1"/>
        <v>0</v>
      </c>
      <c r="I37" s="23"/>
      <c r="J37" s="24"/>
      <c r="K37" s="20">
        <f t="shared" si="2"/>
        <v>0</v>
      </c>
      <c r="L37" s="20">
        <f t="shared" si="6"/>
        <v>0</v>
      </c>
      <c r="M37" s="21">
        <f t="shared" si="4"/>
        <v>0</v>
      </c>
    </row>
    <row r="38" spans="1:13" ht="15.75">
      <c r="A38" s="17">
        <v>31</v>
      </c>
      <c r="B38" s="18">
        <v>25</v>
      </c>
      <c r="C38" s="27" t="s">
        <v>39</v>
      </c>
      <c r="D38" s="23">
        <v>0</v>
      </c>
      <c r="E38" s="23"/>
      <c r="F38" s="19">
        <f t="shared" si="0"/>
        <v>0</v>
      </c>
      <c r="G38" s="23"/>
      <c r="H38" s="19">
        <f t="shared" si="1"/>
        <v>0</v>
      </c>
      <c r="I38" s="23"/>
      <c r="J38" s="24"/>
      <c r="K38" s="20">
        <f t="shared" si="2"/>
        <v>0</v>
      </c>
      <c r="L38" s="20">
        <f t="shared" si="6"/>
        <v>0</v>
      </c>
      <c r="M38" s="21">
        <f t="shared" si="4"/>
        <v>0</v>
      </c>
    </row>
    <row r="39" spans="1:13" ht="31.5">
      <c r="A39" s="17">
        <v>32</v>
      </c>
      <c r="B39" s="18">
        <v>26</v>
      </c>
      <c r="C39" s="27" t="s">
        <v>40</v>
      </c>
      <c r="D39" s="23"/>
      <c r="E39" s="23"/>
      <c r="F39" s="19">
        <f t="shared" si="0"/>
        <v>0</v>
      </c>
      <c r="G39" s="23"/>
      <c r="H39" s="19">
        <f t="shared" si="1"/>
        <v>0</v>
      </c>
      <c r="I39" s="23"/>
      <c r="J39" s="24"/>
      <c r="K39" s="20">
        <f t="shared" si="2"/>
        <v>0</v>
      </c>
      <c r="L39" s="20">
        <f t="shared" si="6"/>
        <v>0</v>
      </c>
      <c r="M39" s="21">
        <f t="shared" si="4"/>
        <v>0</v>
      </c>
    </row>
    <row r="40" spans="1:13" ht="20.25" customHeight="1">
      <c r="A40" s="17">
        <v>33</v>
      </c>
      <c r="B40" s="18">
        <v>29</v>
      </c>
      <c r="C40" s="27" t="s">
        <v>43</v>
      </c>
      <c r="D40" s="23"/>
      <c r="E40" s="23"/>
      <c r="F40" s="19">
        <f t="shared" si="0"/>
        <v>0</v>
      </c>
      <c r="G40" s="23"/>
      <c r="H40" s="19">
        <f t="shared" si="1"/>
        <v>0</v>
      </c>
      <c r="I40" s="23"/>
      <c r="J40" s="24"/>
      <c r="K40" s="20">
        <f t="shared" si="2"/>
        <v>0</v>
      </c>
      <c r="L40" s="20">
        <f t="shared" si="6"/>
        <v>0</v>
      </c>
      <c r="M40" s="21">
        <f t="shared" si="4"/>
        <v>0</v>
      </c>
    </row>
    <row r="41" spans="1:13" ht="31.5">
      <c r="A41" s="17">
        <v>34</v>
      </c>
      <c r="B41" s="18">
        <v>31</v>
      </c>
      <c r="C41" s="27" t="s">
        <v>45</v>
      </c>
      <c r="D41" s="23">
        <v>0</v>
      </c>
      <c r="E41" s="23"/>
      <c r="F41" s="19">
        <f t="shared" si="0"/>
        <v>0</v>
      </c>
      <c r="G41" s="23"/>
      <c r="H41" s="19">
        <f t="shared" si="1"/>
        <v>0</v>
      </c>
      <c r="I41" s="23"/>
      <c r="J41" s="24"/>
      <c r="K41" s="20">
        <f t="shared" si="2"/>
        <v>0</v>
      </c>
      <c r="L41" s="20">
        <f t="shared" si="6"/>
        <v>0</v>
      </c>
      <c r="M41" s="21">
        <f t="shared" si="4"/>
        <v>0</v>
      </c>
    </row>
    <row r="42" spans="1:13" ht="15.75">
      <c r="A42" s="17">
        <v>35</v>
      </c>
      <c r="B42" s="18">
        <v>32</v>
      </c>
      <c r="C42" s="27" t="s">
        <v>46</v>
      </c>
      <c r="D42" s="23">
        <v>0</v>
      </c>
      <c r="E42" s="23"/>
      <c r="F42" s="19">
        <f t="shared" si="0"/>
        <v>0</v>
      </c>
      <c r="G42" s="23"/>
      <c r="H42" s="19">
        <f t="shared" si="1"/>
        <v>0</v>
      </c>
      <c r="I42" s="23"/>
      <c r="J42" s="24"/>
      <c r="K42" s="20">
        <f t="shared" si="2"/>
        <v>0</v>
      </c>
      <c r="L42" s="20">
        <f t="shared" si="6"/>
        <v>0</v>
      </c>
      <c r="M42" s="21">
        <f t="shared" si="4"/>
        <v>0</v>
      </c>
    </row>
    <row r="43" spans="1:13" ht="15.75">
      <c r="A43" s="17">
        <v>36</v>
      </c>
      <c r="B43" s="18">
        <v>35</v>
      </c>
      <c r="C43" s="27" t="s">
        <v>49</v>
      </c>
      <c r="D43" s="23"/>
      <c r="E43" s="23"/>
      <c r="F43" s="19">
        <f t="shared" si="0"/>
        <v>0</v>
      </c>
      <c r="G43" s="23"/>
      <c r="H43" s="19">
        <f t="shared" si="1"/>
        <v>0</v>
      </c>
      <c r="I43" s="23"/>
      <c r="J43" s="24"/>
      <c r="K43" s="20">
        <f t="shared" si="2"/>
        <v>0</v>
      </c>
      <c r="L43" s="20">
        <f t="shared" si="6"/>
        <v>0</v>
      </c>
      <c r="M43" s="21">
        <f t="shared" si="4"/>
        <v>0</v>
      </c>
    </row>
    <row r="44" spans="1:13" ht="15.75">
      <c r="A44" s="17">
        <v>37</v>
      </c>
      <c r="B44" s="18">
        <v>36</v>
      </c>
      <c r="C44" s="27" t="s">
        <v>50</v>
      </c>
      <c r="D44" s="23"/>
      <c r="E44" s="23"/>
      <c r="F44" s="19">
        <f t="shared" si="0"/>
        <v>0</v>
      </c>
      <c r="G44" s="23"/>
      <c r="H44" s="19">
        <f t="shared" si="1"/>
        <v>0</v>
      </c>
      <c r="I44" s="23"/>
      <c r="J44" s="24"/>
      <c r="K44" s="20">
        <f t="shared" si="2"/>
        <v>0</v>
      </c>
      <c r="L44" s="20">
        <f t="shared" si="6"/>
        <v>0</v>
      </c>
      <c r="M44" s="21">
        <f t="shared" si="4"/>
        <v>0</v>
      </c>
    </row>
    <row r="45" spans="1:13" ht="15.75">
      <c r="A45" s="17">
        <v>38</v>
      </c>
      <c r="B45" s="18">
        <v>6</v>
      </c>
      <c r="C45" s="27" t="s">
        <v>20</v>
      </c>
      <c r="D45" s="23"/>
      <c r="E45" s="23"/>
      <c r="F45" s="19">
        <f t="shared" si="0"/>
        <v>0</v>
      </c>
      <c r="G45" s="23"/>
      <c r="H45" s="19">
        <f t="shared" si="1"/>
        <v>0</v>
      </c>
      <c r="I45" s="23">
        <v>-300</v>
      </c>
      <c r="J45" s="24"/>
      <c r="K45" s="20">
        <f t="shared" si="2"/>
        <v>0</v>
      </c>
      <c r="L45" s="20">
        <f t="shared" si="6"/>
        <v>-300</v>
      </c>
      <c r="M45" s="21">
        <f t="shared" si="4"/>
        <v>-0.0502092050209205</v>
      </c>
    </row>
    <row r="46" spans="1:13" ht="31.5">
      <c r="A46" s="17">
        <v>39</v>
      </c>
      <c r="B46" s="18">
        <v>17</v>
      </c>
      <c r="C46" s="27" t="s">
        <v>31</v>
      </c>
      <c r="D46" s="23"/>
      <c r="E46" s="23"/>
      <c r="F46" s="19">
        <f t="shared" si="0"/>
        <v>0</v>
      </c>
      <c r="G46" s="23"/>
      <c r="H46" s="19">
        <f t="shared" si="1"/>
        <v>0</v>
      </c>
      <c r="I46" s="23">
        <v>-300</v>
      </c>
      <c r="J46" s="24"/>
      <c r="K46" s="20">
        <f t="shared" si="2"/>
        <v>0</v>
      </c>
      <c r="L46" s="20">
        <f t="shared" si="6"/>
        <v>-300</v>
      </c>
      <c r="M46" s="21">
        <f t="shared" si="4"/>
        <v>-0.0502092050209205</v>
      </c>
    </row>
    <row r="47" spans="1:13" ht="15.75">
      <c r="A47" s="17">
        <v>40</v>
      </c>
      <c r="B47" s="18">
        <v>23</v>
      </c>
      <c r="C47" s="27" t="s">
        <v>37</v>
      </c>
      <c r="D47" s="23"/>
      <c r="E47" s="23"/>
      <c r="F47" s="19">
        <f t="shared" si="0"/>
        <v>0</v>
      </c>
      <c r="G47" s="23"/>
      <c r="H47" s="19">
        <f t="shared" si="1"/>
        <v>0</v>
      </c>
      <c r="I47" s="23">
        <v>-300</v>
      </c>
      <c r="J47" s="24"/>
      <c r="K47" s="20">
        <f t="shared" si="2"/>
        <v>0</v>
      </c>
      <c r="L47" s="20">
        <f t="shared" si="6"/>
        <v>-300</v>
      </c>
      <c r="M47" s="21">
        <f t="shared" si="4"/>
        <v>-0.0502092050209205</v>
      </c>
    </row>
    <row r="48" spans="1:13" ht="15.75">
      <c r="A48" s="17">
        <v>41</v>
      </c>
      <c r="B48" s="18">
        <v>41</v>
      </c>
      <c r="C48" s="27"/>
      <c r="D48" s="23"/>
      <c r="E48" s="23"/>
      <c r="F48" s="19">
        <f aca="true" t="shared" si="7" ref="F48:F67">(+E48+D48)*$I$2</f>
        <v>0</v>
      </c>
      <c r="G48" s="23"/>
      <c r="H48" s="19">
        <f aca="true" t="shared" si="8" ref="H48:H67">+G48*$I$2</f>
        <v>0</v>
      </c>
      <c r="I48" s="23"/>
      <c r="J48" s="24"/>
      <c r="K48" s="20">
        <f aca="true" t="shared" si="9" ref="K48:K67">1000*SUM(J48:J48)</f>
        <v>0</v>
      </c>
      <c r="L48" s="20">
        <f aca="true" t="shared" si="10" ref="L48:L67">+I48+H48+F48+K48</f>
        <v>0</v>
      </c>
      <c r="M48" s="21">
        <f aca="true" t="shared" si="11" ref="M48:M67">IF(ISERROR(+L48/MAX($L$8:$L$67)),0,+L48/MAX($L$8:$L$67))</f>
        <v>0</v>
      </c>
    </row>
    <row r="49" spans="1:13" ht="15.75">
      <c r="A49" s="17">
        <v>42</v>
      </c>
      <c r="B49" s="18">
        <v>42</v>
      </c>
      <c r="C49" s="27"/>
      <c r="D49" s="23"/>
      <c r="E49" s="23"/>
      <c r="F49" s="19">
        <f t="shared" si="7"/>
        <v>0</v>
      </c>
      <c r="G49" s="23"/>
      <c r="H49" s="19">
        <f t="shared" si="8"/>
        <v>0</v>
      </c>
      <c r="I49" s="23"/>
      <c r="J49" s="24"/>
      <c r="K49" s="20">
        <f t="shared" si="9"/>
        <v>0</v>
      </c>
      <c r="L49" s="20">
        <f t="shared" si="10"/>
        <v>0</v>
      </c>
      <c r="M49" s="21">
        <f t="shared" si="11"/>
        <v>0</v>
      </c>
    </row>
    <row r="50" spans="1:13" ht="15.75">
      <c r="A50" s="17">
        <v>43</v>
      </c>
      <c r="B50" s="18">
        <v>43</v>
      </c>
      <c r="C50" s="27"/>
      <c r="D50" s="23"/>
      <c r="E50" s="23"/>
      <c r="F50" s="19">
        <f t="shared" si="7"/>
        <v>0</v>
      </c>
      <c r="G50" s="23"/>
      <c r="H50" s="19">
        <f t="shared" si="8"/>
        <v>0</v>
      </c>
      <c r="I50" s="23"/>
      <c r="J50" s="24"/>
      <c r="K50" s="20">
        <f t="shared" si="9"/>
        <v>0</v>
      </c>
      <c r="L50" s="20">
        <f t="shared" si="10"/>
        <v>0</v>
      </c>
      <c r="M50" s="21">
        <f t="shared" si="11"/>
        <v>0</v>
      </c>
    </row>
    <row r="51" spans="1:13" ht="15.75">
      <c r="A51" s="17">
        <v>44</v>
      </c>
      <c r="B51" s="18">
        <v>44</v>
      </c>
      <c r="C51" s="27"/>
      <c r="D51" s="23"/>
      <c r="E51" s="23"/>
      <c r="F51" s="19">
        <f t="shared" si="7"/>
        <v>0</v>
      </c>
      <c r="G51" s="23"/>
      <c r="H51" s="19">
        <f t="shared" si="8"/>
        <v>0</v>
      </c>
      <c r="I51" s="23"/>
      <c r="J51" s="24"/>
      <c r="K51" s="20">
        <f t="shared" si="9"/>
        <v>0</v>
      </c>
      <c r="L51" s="20">
        <f t="shared" si="10"/>
        <v>0</v>
      </c>
      <c r="M51" s="21">
        <f t="shared" si="11"/>
        <v>0</v>
      </c>
    </row>
    <row r="52" spans="1:13" ht="15.75">
      <c r="A52" s="17">
        <v>45</v>
      </c>
      <c r="B52" s="18">
        <v>45</v>
      </c>
      <c r="C52" s="27"/>
      <c r="D52" s="23"/>
      <c r="E52" s="23"/>
      <c r="F52" s="19">
        <f t="shared" si="7"/>
        <v>0</v>
      </c>
      <c r="G52" s="23"/>
      <c r="H52" s="19">
        <f t="shared" si="8"/>
        <v>0</v>
      </c>
      <c r="I52" s="23"/>
      <c r="J52" s="24"/>
      <c r="K52" s="20">
        <f t="shared" si="9"/>
        <v>0</v>
      </c>
      <c r="L52" s="20">
        <f t="shared" si="10"/>
        <v>0</v>
      </c>
      <c r="M52" s="21">
        <f t="shared" si="11"/>
        <v>0</v>
      </c>
    </row>
    <row r="53" spans="1:13" ht="15.75">
      <c r="A53" s="17">
        <v>46</v>
      </c>
      <c r="B53" s="18">
        <v>46</v>
      </c>
      <c r="C53" s="27"/>
      <c r="D53" s="23"/>
      <c r="E53" s="23"/>
      <c r="F53" s="19">
        <f t="shared" si="7"/>
        <v>0</v>
      </c>
      <c r="G53" s="23"/>
      <c r="H53" s="19">
        <f t="shared" si="8"/>
        <v>0</v>
      </c>
      <c r="I53" s="23"/>
      <c r="J53" s="24"/>
      <c r="K53" s="20">
        <f t="shared" si="9"/>
        <v>0</v>
      </c>
      <c r="L53" s="20">
        <f t="shared" si="10"/>
        <v>0</v>
      </c>
      <c r="M53" s="21">
        <f t="shared" si="11"/>
        <v>0</v>
      </c>
    </row>
    <row r="54" spans="1:13" ht="15.75">
      <c r="A54" s="17">
        <v>47</v>
      </c>
      <c r="B54" s="18">
        <v>47</v>
      </c>
      <c r="C54" s="27"/>
      <c r="D54" s="23"/>
      <c r="E54" s="23"/>
      <c r="F54" s="19">
        <f t="shared" si="7"/>
        <v>0</v>
      </c>
      <c r="G54" s="23"/>
      <c r="H54" s="19">
        <f t="shared" si="8"/>
        <v>0</v>
      </c>
      <c r="I54" s="23"/>
      <c r="J54" s="24"/>
      <c r="K54" s="20">
        <f t="shared" si="9"/>
        <v>0</v>
      </c>
      <c r="L54" s="20">
        <f t="shared" si="10"/>
        <v>0</v>
      </c>
      <c r="M54" s="21">
        <f t="shared" si="11"/>
        <v>0</v>
      </c>
    </row>
    <row r="55" spans="1:13" ht="15.75">
      <c r="A55" s="17">
        <v>48</v>
      </c>
      <c r="B55" s="18">
        <v>48</v>
      </c>
      <c r="C55" s="27"/>
      <c r="D55" s="23"/>
      <c r="E55" s="23"/>
      <c r="F55" s="19">
        <f t="shared" si="7"/>
        <v>0</v>
      </c>
      <c r="G55" s="23"/>
      <c r="H55" s="19">
        <f t="shared" si="8"/>
        <v>0</v>
      </c>
      <c r="I55" s="23"/>
      <c r="J55" s="24"/>
      <c r="K55" s="20">
        <f t="shared" si="9"/>
        <v>0</v>
      </c>
      <c r="L55" s="20">
        <f t="shared" si="10"/>
        <v>0</v>
      </c>
      <c r="M55" s="21">
        <f t="shared" si="11"/>
        <v>0</v>
      </c>
    </row>
    <row r="56" spans="1:13" ht="15.75">
      <c r="A56" s="17">
        <v>49</v>
      </c>
      <c r="B56" s="18">
        <v>49</v>
      </c>
      <c r="C56" s="27"/>
      <c r="D56" s="23"/>
      <c r="E56" s="23"/>
      <c r="F56" s="19">
        <f t="shared" si="7"/>
        <v>0</v>
      </c>
      <c r="G56" s="23"/>
      <c r="H56" s="19">
        <f t="shared" si="8"/>
        <v>0</v>
      </c>
      <c r="I56" s="23"/>
      <c r="J56" s="24"/>
      <c r="K56" s="20">
        <f t="shared" si="9"/>
        <v>0</v>
      </c>
      <c r="L56" s="20">
        <f t="shared" si="10"/>
        <v>0</v>
      </c>
      <c r="M56" s="21">
        <f t="shared" si="11"/>
        <v>0</v>
      </c>
    </row>
    <row r="57" spans="1:13" ht="15.75">
      <c r="A57" s="17">
        <v>50</v>
      </c>
      <c r="B57" s="18">
        <v>50</v>
      </c>
      <c r="C57" s="27"/>
      <c r="D57" s="23"/>
      <c r="E57" s="23"/>
      <c r="F57" s="19">
        <f t="shared" si="7"/>
        <v>0</v>
      </c>
      <c r="G57" s="23"/>
      <c r="H57" s="19">
        <f t="shared" si="8"/>
        <v>0</v>
      </c>
      <c r="I57" s="23"/>
      <c r="J57" s="24"/>
      <c r="K57" s="20">
        <f t="shared" si="9"/>
        <v>0</v>
      </c>
      <c r="L57" s="20">
        <f t="shared" si="10"/>
        <v>0</v>
      </c>
      <c r="M57" s="21">
        <f t="shared" si="11"/>
        <v>0</v>
      </c>
    </row>
    <row r="58" spans="1:13" ht="15.75">
      <c r="A58" s="17">
        <v>51</v>
      </c>
      <c r="B58" s="18">
        <v>51</v>
      </c>
      <c r="C58" s="27"/>
      <c r="D58" s="23"/>
      <c r="E58" s="23"/>
      <c r="F58" s="19">
        <f t="shared" si="7"/>
        <v>0</v>
      </c>
      <c r="G58" s="23"/>
      <c r="H58" s="19">
        <f t="shared" si="8"/>
        <v>0</v>
      </c>
      <c r="I58" s="23"/>
      <c r="J58" s="24"/>
      <c r="K58" s="20">
        <f t="shared" si="9"/>
        <v>0</v>
      </c>
      <c r="L58" s="20">
        <f t="shared" si="10"/>
        <v>0</v>
      </c>
      <c r="M58" s="21">
        <f t="shared" si="11"/>
        <v>0</v>
      </c>
    </row>
    <row r="59" spans="1:13" ht="15.75">
      <c r="A59" s="17">
        <v>52</v>
      </c>
      <c r="B59" s="18">
        <v>52</v>
      </c>
      <c r="C59" s="27"/>
      <c r="D59" s="23"/>
      <c r="E59" s="23"/>
      <c r="F59" s="19">
        <f t="shared" si="7"/>
        <v>0</v>
      </c>
      <c r="G59" s="23"/>
      <c r="H59" s="19">
        <f t="shared" si="8"/>
        <v>0</v>
      </c>
      <c r="I59" s="23"/>
      <c r="J59" s="24"/>
      <c r="K59" s="20">
        <f t="shared" si="9"/>
        <v>0</v>
      </c>
      <c r="L59" s="20">
        <f t="shared" si="10"/>
        <v>0</v>
      </c>
      <c r="M59" s="21">
        <f t="shared" si="11"/>
        <v>0</v>
      </c>
    </row>
    <row r="60" spans="1:13" ht="15.75">
      <c r="A60" s="17">
        <v>53</v>
      </c>
      <c r="B60" s="18">
        <v>53</v>
      </c>
      <c r="C60" s="27"/>
      <c r="D60" s="23"/>
      <c r="E60" s="23"/>
      <c r="F60" s="19">
        <f t="shared" si="7"/>
        <v>0</v>
      </c>
      <c r="G60" s="23"/>
      <c r="H60" s="19">
        <f t="shared" si="8"/>
        <v>0</v>
      </c>
      <c r="I60" s="23"/>
      <c r="J60" s="24"/>
      <c r="K60" s="20">
        <f t="shared" si="9"/>
        <v>0</v>
      </c>
      <c r="L60" s="20">
        <f t="shared" si="10"/>
        <v>0</v>
      </c>
      <c r="M60" s="21">
        <f t="shared" si="11"/>
        <v>0</v>
      </c>
    </row>
    <row r="61" spans="1:13" ht="15.75">
      <c r="A61" s="17">
        <v>54</v>
      </c>
      <c r="B61" s="18">
        <v>54</v>
      </c>
      <c r="C61" s="27"/>
      <c r="D61" s="23"/>
      <c r="E61" s="23"/>
      <c r="F61" s="19">
        <f t="shared" si="7"/>
        <v>0</v>
      </c>
      <c r="G61" s="23"/>
      <c r="H61" s="19">
        <f t="shared" si="8"/>
        <v>0</v>
      </c>
      <c r="I61" s="23"/>
      <c r="J61" s="24"/>
      <c r="K61" s="20">
        <f t="shared" si="9"/>
        <v>0</v>
      </c>
      <c r="L61" s="20">
        <f t="shared" si="10"/>
        <v>0</v>
      </c>
      <c r="M61" s="21">
        <f t="shared" si="11"/>
        <v>0</v>
      </c>
    </row>
    <row r="62" spans="1:13" ht="15.75">
      <c r="A62" s="17">
        <v>55</v>
      </c>
      <c r="B62" s="18">
        <v>55</v>
      </c>
      <c r="C62" s="27"/>
      <c r="D62" s="23"/>
      <c r="E62" s="23"/>
      <c r="F62" s="19">
        <f t="shared" si="7"/>
        <v>0</v>
      </c>
      <c r="G62" s="23"/>
      <c r="H62" s="19">
        <f t="shared" si="8"/>
        <v>0</v>
      </c>
      <c r="I62" s="23"/>
      <c r="J62" s="24"/>
      <c r="K62" s="20">
        <f t="shared" si="9"/>
        <v>0</v>
      </c>
      <c r="L62" s="20">
        <f t="shared" si="10"/>
        <v>0</v>
      </c>
      <c r="M62" s="21">
        <f t="shared" si="11"/>
        <v>0</v>
      </c>
    </row>
    <row r="63" spans="1:13" ht="15.75">
      <c r="A63" s="17">
        <v>56</v>
      </c>
      <c r="B63" s="18">
        <v>56</v>
      </c>
      <c r="C63" s="27"/>
      <c r="D63" s="23"/>
      <c r="E63" s="23"/>
      <c r="F63" s="19">
        <f t="shared" si="7"/>
        <v>0</v>
      </c>
      <c r="G63" s="23"/>
      <c r="H63" s="19">
        <f t="shared" si="8"/>
        <v>0</v>
      </c>
      <c r="I63" s="23"/>
      <c r="J63" s="24"/>
      <c r="K63" s="20">
        <f t="shared" si="9"/>
        <v>0</v>
      </c>
      <c r="L63" s="20">
        <f t="shared" si="10"/>
        <v>0</v>
      </c>
      <c r="M63" s="21">
        <f t="shared" si="11"/>
        <v>0</v>
      </c>
    </row>
    <row r="64" spans="1:13" ht="15.75">
      <c r="A64" s="17">
        <v>57</v>
      </c>
      <c r="B64" s="18">
        <v>57</v>
      </c>
      <c r="C64" s="27"/>
      <c r="D64" s="23"/>
      <c r="E64" s="23"/>
      <c r="F64" s="19">
        <f t="shared" si="7"/>
        <v>0</v>
      </c>
      <c r="G64" s="23"/>
      <c r="H64" s="19">
        <f t="shared" si="8"/>
        <v>0</v>
      </c>
      <c r="I64" s="23"/>
      <c r="J64" s="24"/>
      <c r="K64" s="20">
        <f t="shared" si="9"/>
        <v>0</v>
      </c>
      <c r="L64" s="20">
        <f t="shared" si="10"/>
        <v>0</v>
      </c>
      <c r="M64" s="21">
        <f t="shared" si="11"/>
        <v>0</v>
      </c>
    </row>
    <row r="65" spans="1:13" ht="15.75">
      <c r="A65" s="17">
        <v>58</v>
      </c>
      <c r="B65" s="18">
        <v>58</v>
      </c>
      <c r="C65" s="27"/>
      <c r="D65" s="23"/>
      <c r="E65" s="23"/>
      <c r="F65" s="19">
        <f t="shared" si="7"/>
        <v>0</v>
      </c>
      <c r="G65" s="23"/>
      <c r="H65" s="19">
        <f t="shared" si="8"/>
        <v>0</v>
      </c>
      <c r="I65" s="23"/>
      <c r="J65" s="24"/>
      <c r="K65" s="20">
        <f t="shared" si="9"/>
        <v>0</v>
      </c>
      <c r="L65" s="20">
        <f t="shared" si="10"/>
        <v>0</v>
      </c>
      <c r="M65" s="21">
        <f t="shared" si="11"/>
        <v>0</v>
      </c>
    </row>
    <row r="66" spans="1:13" ht="15.75">
      <c r="A66" s="17">
        <v>59</v>
      </c>
      <c r="B66" s="18">
        <v>59</v>
      </c>
      <c r="C66" s="27"/>
      <c r="D66" s="22"/>
      <c r="E66" s="22"/>
      <c r="F66" s="19">
        <f t="shared" si="7"/>
        <v>0</v>
      </c>
      <c r="G66" s="23"/>
      <c r="H66" s="19">
        <f t="shared" si="8"/>
        <v>0</v>
      </c>
      <c r="I66" s="23"/>
      <c r="J66" s="24"/>
      <c r="K66" s="20">
        <f t="shared" si="9"/>
        <v>0</v>
      </c>
      <c r="L66" s="20">
        <f t="shared" si="10"/>
        <v>0</v>
      </c>
      <c r="M66" s="21">
        <f t="shared" si="11"/>
        <v>0</v>
      </c>
    </row>
    <row r="67" spans="1:13" ht="16.5" thickBot="1">
      <c r="A67" s="17">
        <v>60</v>
      </c>
      <c r="B67" s="18">
        <v>60</v>
      </c>
      <c r="C67" s="28"/>
      <c r="D67" s="22"/>
      <c r="E67" s="22"/>
      <c r="F67" s="19">
        <f t="shared" si="7"/>
        <v>0</v>
      </c>
      <c r="G67" s="23"/>
      <c r="H67" s="19">
        <f t="shared" si="8"/>
        <v>0</v>
      </c>
      <c r="I67" s="23"/>
      <c r="J67" s="24"/>
      <c r="K67" s="20">
        <f t="shared" si="9"/>
        <v>0</v>
      </c>
      <c r="L67" s="20">
        <f t="shared" si="10"/>
        <v>0</v>
      </c>
      <c r="M67" s="21">
        <f t="shared" si="11"/>
        <v>0</v>
      </c>
    </row>
    <row r="68" ht="13.5" thickTop="1"/>
  </sheetData>
  <sheetProtection sort="0"/>
  <mergeCells count="12">
    <mergeCell ref="I6:I7"/>
    <mergeCell ref="J6:J7"/>
    <mergeCell ref="A1:M1"/>
    <mergeCell ref="K2:M2"/>
    <mergeCell ref="A2:H2"/>
    <mergeCell ref="A4:D4"/>
    <mergeCell ref="F4:M4"/>
    <mergeCell ref="K6:K7"/>
    <mergeCell ref="L6:L7"/>
    <mergeCell ref="M6:M7"/>
    <mergeCell ref="D6:F6"/>
    <mergeCell ref="G6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 Rubera</dc:creator>
  <cp:keywords/>
  <dc:description/>
  <cp:lastModifiedBy>Fabio Savi</cp:lastModifiedBy>
  <cp:lastPrinted>2019-10-06T09:00:32Z</cp:lastPrinted>
  <dcterms:created xsi:type="dcterms:W3CDTF">2009-06-22T08:53:13Z</dcterms:created>
  <dcterms:modified xsi:type="dcterms:W3CDTF">2019-10-06T10:37:09Z</dcterms:modified>
  <cp:category/>
  <cp:version/>
  <cp:contentType/>
  <cp:contentStatus/>
</cp:coreProperties>
</file>