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\Subacquea\CAMPIONATI  ITALIANI\PESCA SUB\SOC-PESCASUB\2018\"/>
    </mc:Choice>
  </mc:AlternateContent>
  <bookViews>
    <workbookView xWindow="0" yWindow="0" windowWidth="15360" windowHeight="7755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G47" i="1" l="1"/>
  <c r="I47" i="1"/>
  <c r="M47" i="1"/>
  <c r="O47" i="1"/>
  <c r="P47" i="1"/>
  <c r="G35" i="1"/>
  <c r="I35" i="1"/>
  <c r="M35" i="1"/>
  <c r="O35" i="1"/>
  <c r="P35" i="1"/>
  <c r="G29" i="1"/>
  <c r="I29" i="1"/>
  <c r="M29" i="1"/>
  <c r="O29" i="1"/>
  <c r="P29" i="1"/>
  <c r="G19" i="1"/>
  <c r="I19" i="1"/>
  <c r="M19" i="1"/>
  <c r="O19" i="1"/>
  <c r="P19" i="1"/>
  <c r="G36" i="1"/>
  <c r="I36" i="1"/>
  <c r="M36" i="1"/>
  <c r="O36" i="1"/>
  <c r="P36" i="1"/>
  <c r="G27" i="1"/>
  <c r="I27" i="1"/>
  <c r="M27" i="1"/>
  <c r="O27" i="1"/>
  <c r="P27" i="1"/>
  <c r="G11" i="1"/>
  <c r="I11" i="1"/>
  <c r="M11" i="1"/>
  <c r="O11" i="1"/>
  <c r="P11" i="1"/>
  <c r="G48" i="1"/>
  <c r="I48" i="1"/>
  <c r="M48" i="1"/>
  <c r="O48" i="1"/>
  <c r="P48" i="1"/>
  <c r="G17" i="1"/>
  <c r="I17" i="1"/>
  <c r="M17" i="1"/>
  <c r="O17" i="1"/>
  <c r="P17" i="1"/>
  <c r="G49" i="1"/>
  <c r="I49" i="1"/>
  <c r="M49" i="1"/>
  <c r="O49" i="1"/>
  <c r="P49" i="1"/>
  <c r="G40" i="1"/>
  <c r="I40" i="1"/>
  <c r="M40" i="1"/>
  <c r="O40" i="1"/>
  <c r="P40" i="1"/>
  <c r="G15" i="1"/>
  <c r="I15" i="1"/>
  <c r="M15" i="1"/>
  <c r="O15" i="1"/>
  <c r="P15" i="1"/>
  <c r="G38" i="1"/>
  <c r="I38" i="1"/>
  <c r="M38" i="1"/>
  <c r="O38" i="1"/>
  <c r="P38" i="1"/>
  <c r="G10" i="1"/>
  <c r="I10" i="1"/>
  <c r="M10" i="1"/>
  <c r="O10" i="1"/>
  <c r="P10" i="1"/>
  <c r="G24" i="1"/>
  <c r="I24" i="1"/>
  <c r="M24" i="1"/>
  <c r="O24" i="1"/>
  <c r="P24" i="1"/>
  <c r="G34" i="1"/>
  <c r="I34" i="1"/>
  <c r="M34" i="1"/>
  <c r="O34" i="1"/>
  <c r="P34" i="1"/>
  <c r="G37" i="1"/>
  <c r="I37" i="1"/>
  <c r="M37" i="1"/>
  <c r="O37" i="1"/>
  <c r="P37" i="1"/>
  <c r="G23" i="1"/>
  <c r="I23" i="1"/>
  <c r="M23" i="1"/>
  <c r="O23" i="1"/>
  <c r="P23" i="1"/>
  <c r="G32" i="1"/>
  <c r="I32" i="1"/>
  <c r="M32" i="1"/>
  <c r="O32" i="1"/>
  <c r="P32" i="1"/>
  <c r="G45" i="1"/>
  <c r="I45" i="1"/>
  <c r="M45" i="1"/>
  <c r="O45" i="1"/>
  <c r="P45" i="1"/>
  <c r="G44" i="1"/>
  <c r="I44" i="1"/>
  <c r="M44" i="1"/>
  <c r="O44" i="1"/>
  <c r="P44" i="1"/>
  <c r="G50" i="1"/>
  <c r="I50" i="1"/>
  <c r="M50" i="1"/>
  <c r="O50" i="1"/>
  <c r="P50" i="1"/>
  <c r="G20" i="1"/>
  <c r="I20" i="1"/>
  <c r="M20" i="1"/>
  <c r="O20" i="1"/>
  <c r="P20" i="1"/>
  <c r="G26" i="1"/>
  <c r="I26" i="1"/>
  <c r="M26" i="1"/>
  <c r="O26" i="1"/>
  <c r="P26" i="1"/>
  <c r="G33" i="1"/>
  <c r="I33" i="1"/>
  <c r="M33" i="1"/>
  <c r="O33" i="1"/>
  <c r="P33" i="1"/>
  <c r="G30" i="1"/>
  <c r="I30" i="1"/>
  <c r="M30" i="1"/>
  <c r="O30" i="1"/>
  <c r="P30" i="1"/>
  <c r="G41" i="1"/>
  <c r="I41" i="1"/>
  <c r="M41" i="1"/>
  <c r="O41" i="1"/>
  <c r="P41" i="1"/>
  <c r="G14" i="1"/>
  <c r="I14" i="1"/>
  <c r="M14" i="1"/>
  <c r="O14" i="1"/>
  <c r="P14" i="1"/>
  <c r="G16" i="1"/>
  <c r="I16" i="1"/>
  <c r="M16" i="1"/>
  <c r="O16" i="1"/>
  <c r="P16" i="1"/>
  <c r="G28" i="1"/>
  <c r="I28" i="1"/>
  <c r="M28" i="1"/>
  <c r="O28" i="1"/>
  <c r="P28" i="1"/>
  <c r="G39" i="1"/>
  <c r="I39" i="1"/>
  <c r="M39" i="1"/>
  <c r="O39" i="1"/>
  <c r="P39" i="1"/>
  <c r="G25" i="1"/>
  <c r="I25" i="1"/>
  <c r="M25" i="1"/>
  <c r="O25" i="1"/>
  <c r="P25" i="1"/>
  <c r="G21" i="1"/>
  <c r="I21" i="1"/>
  <c r="M21" i="1"/>
  <c r="O21" i="1"/>
  <c r="P21" i="1"/>
  <c r="G42" i="1"/>
  <c r="I42" i="1"/>
  <c r="M42" i="1"/>
  <c r="O42" i="1"/>
  <c r="P42" i="1"/>
  <c r="G13" i="1"/>
  <c r="I13" i="1"/>
  <c r="M13" i="1"/>
  <c r="O13" i="1"/>
  <c r="P13" i="1"/>
  <c r="G22" i="1"/>
  <c r="I22" i="1"/>
  <c r="M22" i="1"/>
  <c r="O22" i="1"/>
  <c r="P22" i="1"/>
  <c r="G12" i="1"/>
  <c r="I12" i="1"/>
  <c r="M12" i="1"/>
  <c r="O12" i="1"/>
  <c r="P12" i="1"/>
  <c r="G31" i="1"/>
  <c r="I31" i="1"/>
  <c r="M31" i="1"/>
  <c r="O31" i="1"/>
  <c r="P31" i="1"/>
  <c r="G18" i="1"/>
  <c r="I18" i="1"/>
  <c r="M18" i="1"/>
  <c r="O18" i="1"/>
  <c r="P18" i="1"/>
  <c r="G46" i="1"/>
  <c r="I46" i="1"/>
  <c r="M46" i="1"/>
  <c r="O46" i="1"/>
  <c r="P46" i="1"/>
  <c r="G43" i="1"/>
  <c r="I43" i="1"/>
  <c r="M43" i="1"/>
  <c r="O43" i="1"/>
  <c r="P43" i="1"/>
</calcChain>
</file>

<file path=xl/sharedStrings.xml><?xml version="1.0" encoding="utf-8"?>
<sst xmlns="http://schemas.openxmlformats.org/spreadsheetml/2006/main" count="70" uniqueCount="67">
  <si>
    <t>Prede</t>
  </si>
  <si>
    <t>Specie</t>
  </si>
  <si>
    <t>Punti</t>
  </si>
  <si>
    <t>Peso Minimo ( Coefficiente )  =</t>
  </si>
  <si>
    <t>Peso Grammi  1° Pesata</t>
  </si>
  <si>
    <t>Peso Grammi  2° Pesata</t>
  </si>
  <si>
    <t>Bonus  Limite  Prede</t>
  </si>
  <si>
    <t>Punti  Bonus</t>
  </si>
  <si>
    <t>Punti Totali</t>
  </si>
  <si>
    <t>N°  Carnet</t>
  </si>
  <si>
    <t>N°            1° Pesata</t>
  </si>
  <si>
    <t>N°            2° Pesata</t>
  </si>
  <si>
    <t>Coeff.  Murene- Gronghi</t>
  </si>
  <si>
    <t>N°    X</t>
  </si>
  <si>
    <t>48°  Campionato Italiano di Pesca in Apnea per Società 2018</t>
  </si>
  <si>
    <t>Società Organizzatrice :</t>
  </si>
  <si>
    <t>Circolo Nautico Foce Cecina - Settore Sub Nettuno</t>
  </si>
  <si>
    <t>Penalità</t>
  </si>
  <si>
    <t>Classifica</t>
  </si>
  <si>
    <t>Società                                                Atleti</t>
  </si>
  <si>
    <t>Località:     Cecina - Secche  di  Vada</t>
  </si>
  <si>
    <t>Data:  29  Settembre  2018</t>
  </si>
  <si>
    <t>Circolo Nautico Foce Cecina</t>
  </si>
  <si>
    <t>Settore</t>
  </si>
  <si>
    <t>Sub</t>
  </si>
  <si>
    <t>Nettuno</t>
  </si>
  <si>
    <r>
      <t xml:space="preserve">Circolo Subacquei Gorgona Club Pisa                                    </t>
    </r>
    <r>
      <rPr>
        <sz val="11"/>
        <color indexed="8"/>
        <rFont val="Times New Roman"/>
        <family val="1"/>
      </rPr>
      <t>Montomoli - Favati - Favati</t>
    </r>
  </si>
  <si>
    <r>
      <t xml:space="preserve">Circolo Subacquei Gorgona Club Pisa                                   </t>
    </r>
    <r>
      <rPr>
        <sz val="11"/>
        <color indexed="8"/>
        <rFont val="Times New Roman"/>
        <family val="1"/>
      </rPr>
      <t xml:space="preserve"> Cantini - Iannarone - Ardioli</t>
    </r>
  </si>
  <si>
    <r>
      <t xml:space="preserve">LNI Genova Quinto                                                               </t>
    </r>
    <r>
      <rPr>
        <sz val="12"/>
        <color indexed="8"/>
        <rFont val="Times New Roman"/>
        <family val="1"/>
      </rPr>
      <t>Acanti - Banchero - Rum</t>
    </r>
  </si>
  <si>
    <r>
      <t xml:space="preserve">ADPS  Marinetta                                                                 </t>
    </r>
    <r>
      <rPr>
        <sz val="12"/>
        <color indexed="8"/>
        <rFont val="Times New Roman"/>
        <family val="1"/>
      </rPr>
      <t>Grossi - Petrollini - Montaldo</t>
    </r>
    <r>
      <rPr>
        <b/>
        <sz val="12"/>
        <color indexed="8"/>
        <rFont val="Times New Roman"/>
        <family val="1"/>
      </rPr>
      <t xml:space="preserve"> </t>
    </r>
  </si>
  <si>
    <r>
      <t xml:space="preserve">ADPS  Marinetta                                                                 </t>
    </r>
    <r>
      <rPr>
        <sz val="12"/>
        <color indexed="8"/>
        <rFont val="Times New Roman"/>
        <family val="1"/>
      </rPr>
      <t>Borchi - Grassi - Battaglia</t>
    </r>
  </si>
  <si>
    <r>
      <t xml:space="preserve">CI. CA. Sub Milano                                                              </t>
    </r>
    <r>
      <rPr>
        <sz val="12"/>
        <color indexed="8"/>
        <rFont val="Times New Roman"/>
        <family val="1"/>
      </rPr>
      <t>Bernasconi - Lauria - Rinaldi</t>
    </r>
  </si>
  <si>
    <r>
      <t xml:space="preserve">Teseo Tesei                                                                        </t>
    </r>
    <r>
      <rPr>
        <sz val="12"/>
        <color indexed="8"/>
        <rFont val="Times New Roman"/>
        <family val="1"/>
      </rPr>
      <t>Mazzarri - Mazzarri - Mazzarri</t>
    </r>
  </si>
  <si>
    <r>
      <t xml:space="preserve">Gruppo Apneisti Senesi                                                       </t>
    </r>
    <r>
      <rPr>
        <sz val="12"/>
        <color indexed="8"/>
        <rFont val="Times New Roman"/>
        <family val="1"/>
      </rPr>
      <t>Bolognesi - Lachi - Rapezzi</t>
    </r>
  </si>
  <si>
    <r>
      <t xml:space="preserve">Teseo Tesei                                                                        </t>
    </r>
    <r>
      <rPr>
        <sz val="12"/>
        <color indexed="8"/>
        <rFont val="Times New Roman"/>
        <family val="1"/>
      </rPr>
      <t>Trambusti - Tognoni - Valasco</t>
    </r>
  </si>
  <si>
    <r>
      <t xml:space="preserve">Club Sub Sestri Levante                                                      </t>
    </r>
    <r>
      <rPr>
        <sz val="12"/>
        <color indexed="8"/>
        <rFont val="Times New Roman"/>
        <family val="1"/>
      </rPr>
      <t>Santi - Smeraldi - Marrassini</t>
    </r>
  </si>
  <si>
    <r>
      <t xml:space="preserve">Centro Sub Alto Tirreno                                                       </t>
    </r>
    <r>
      <rPr>
        <sz val="12"/>
        <color indexed="8"/>
        <rFont val="Times New Roman"/>
        <family val="1"/>
      </rPr>
      <t xml:space="preserve"> Cuturi - Magnani - Vitali</t>
    </r>
  </si>
  <si>
    <r>
      <t xml:space="preserve">ARCI Pesca San Vincenzo                                                   </t>
    </r>
    <r>
      <rPr>
        <sz val="12"/>
        <color indexed="8"/>
        <rFont val="Times New Roman"/>
        <family val="1"/>
      </rPr>
      <t>Orsi - Lippi - Manciulli</t>
    </r>
  </si>
  <si>
    <r>
      <t xml:space="preserve">ARCI Pesca San Vincenzo                                                   </t>
    </r>
    <r>
      <rPr>
        <sz val="12"/>
        <color indexed="8"/>
        <rFont val="Times New Roman"/>
        <family val="1"/>
      </rPr>
      <t>Montermini - Bacciottini - Manca Russo</t>
    </r>
  </si>
  <si>
    <r>
      <t xml:space="preserve">Ci.Ca. Sub Guido Garibaldi                                                   </t>
    </r>
    <r>
      <rPr>
        <sz val="12"/>
        <color indexed="8"/>
        <rFont val="Times New Roman"/>
        <family val="1"/>
      </rPr>
      <t>Falciani - Panariello - Conti</t>
    </r>
    <r>
      <rPr>
        <b/>
        <sz val="12"/>
        <color indexed="8"/>
        <rFont val="Times New Roman"/>
        <family val="1"/>
      </rPr>
      <t xml:space="preserve">             </t>
    </r>
  </si>
  <si>
    <r>
      <t xml:space="preserve">Ci.Ca. Sub Guido Garibaldi                                                   </t>
    </r>
    <r>
      <rPr>
        <sz val="12"/>
        <color indexed="8"/>
        <rFont val="Times New Roman"/>
        <family val="1"/>
      </rPr>
      <t>Sighieri - Torrini - Rossi</t>
    </r>
  </si>
  <si>
    <r>
      <t xml:space="preserve">Apnea Magazine                                                                 </t>
    </r>
    <r>
      <rPr>
        <sz val="12"/>
        <color indexed="8"/>
        <rFont val="Times New Roman"/>
        <family val="1"/>
      </rPr>
      <t>Volpe - Castagnola - Menghetti</t>
    </r>
  </si>
  <si>
    <r>
      <t xml:space="preserve">Sapazio Sub Livorno                                                            </t>
    </r>
    <r>
      <rPr>
        <sz val="12"/>
        <color indexed="8"/>
        <rFont val="Times New Roman"/>
        <family val="1"/>
      </rPr>
      <t>Guarino - Casini - Morelli</t>
    </r>
    <r>
      <rPr>
        <b/>
        <sz val="12"/>
        <color indexed="8"/>
        <rFont val="Times New Roman"/>
        <family val="1"/>
      </rPr>
      <t xml:space="preserve"> </t>
    </r>
  </si>
  <si>
    <r>
      <t xml:space="preserve">Apnea Team Roma                                                              </t>
    </r>
    <r>
      <rPr>
        <sz val="12"/>
        <color indexed="8"/>
        <rFont val="Times New Roman"/>
        <family val="1"/>
      </rPr>
      <t>Pappacena - Petrucci - Praiola</t>
    </r>
  </si>
  <si>
    <r>
      <t xml:space="preserve">Circolo Subacqueo Astrea                                                    </t>
    </r>
    <r>
      <rPr>
        <sz val="12"/>
        <color indexed="8"/>
        <rFont val="Times New Roman"/>
        <family val="1"/>
      </rPr>
      <t>Ferrante - Riggi - Igliozzi</t>
    </r>
  </si>
  <si>
    <r>
      <t xml:space="preserve">LNI Sub Follonica                                                                </t>
    </r>
    <r>
      <rPr>
        <sz val="12"/>
        <color indexed="8"/>
        <rFont val="Times New Roman"/>
        <family val="1"/>
      </rPr>
      <t>Zannoni - Burgassi - Mocciola</t>
    </r>
  </si>
  <si>
    <r>
      <t xml:space="preserve">LNI Sub Follonica                                                                </t>
    </r>
    <r>
      <rPr>
        <sz val="12"/>
        <color indexed="8"/>
        <rFont val="Times New Roman"/>
        <family val="1"/>
      </rPr>
      <t>Della Spora - Pica - Pacenti</t>
    </r>
  </si>
  <si>
    <r>
      <t xml:space="preserve">Nuoto Sub Modena Bruno Loschi                                          </t>
    </r>
    <r>
      <rPr>
        <sz val="12"/>
        <color indexed="8"/>
        <rFont val="Times New Roman"/>
        <family val="1"/>
      </rPr>
      <t>Gambetta - Trenti - Truzzi</t>
    </r>
  </si>
  <si>
    <r>
      <t xml:space="preserve">Club Subacqueo Grossetano                                                </t>
    </r>
    <r>
      <rPr>
        <sz val="12"/>
        <color indexed="8"/>
        <rFont val="Times New Roman"/>
        <family val="1"/>
      </rPr>
      <t>Zanaga - Golini - Soldati</t>
    </r>
  </si>
  <si>
    <r>
      <t xml:space="preserve">Club Subacqueo Grossetano                                                </t>
    </r>
    <r>
      <rPr>
        <sz val="12"/>
        <color indexed="8"/>
        <rFont val="Times New Roman"/>
        <family val="1"/>
      </rPr>
      <t>Salzillo - Verrigni - Castellani</t>
    </r>
    <r>
      <rPr>
        <b/>
        <sz val="12"/>
        <color indexed="8"/>
        <rFont val="Times New Roman"/>
        <family val="1"/>
      </rPr>
      <t xml:space="preserve"> </t>
    </r>
  </si>
  <si>
    <r>
      <t xml:space="preserve">Anxur Sub                                                                          </t>
    </r>
    <r>
      <rPr>
        <sz val="12"/>
        <color indexed="8"/>
        <rFont val="Times New Roman"/>
        <family val="1"/>
      </rPr>
      <t>Bagnato - Eternato - Marchetti</t>
    </r>
  </si>
  <si>
    <r>
      <t xml:space="preserve">Olimpia Sub                                                                        </t>
    </r>
    <r>
      <rPr>
        <sz val="12"/>
        <color indexed="8"/>
        <rFont val="Times New Roman"/>
        <family val="1"/>
      </rPr>
      <t>Agusti - Piscitelli - Robotti</t>
    </r>
  </si>
  <si>
    <r>
      <t>Circolo Nautico Foce Cecina -Sub Nettuno</t>
    </r>
    <r>
      <rPr>
        <b/>
        <sz val="11"/>
        <color indexed="8"/>
        <rFont val="Times New Roman"/>
        <family val="1"/>
      </rPr>
      <t xml:space="preserve">                            </t>
    </r>
    <r>
      <rPr>
        <sz val="12"/>
        <color indexed="8"/>
        <rFont val="Times New Roman"/>
        <family val="1"/>
      </rPr>
      <t>Granchi - Ranieri - Semoli</t>
    </r>
  </si>
  <si>
    <r>
      <t xml:space="preserve">Circolo Nautico Foce Cecina -Sub Nettuno                            </t>
    </r>
    <r>
      <rPr>
        <sz val="12"/>
        <color indexed="8"/>
        <rFont val="Times New Roman"/>
        <family val="1"/>
      </rPr>
      <t>Gasperini - Leverone - Orbiccian</t>
    </r>
    <r>
      <rPr>
        <sz val="11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 </t>
    </r>
  </si>
  <si>
    <r>
      <t xml:space="preserve">Sub Club Brescia                                                                </t>
    </r>
    <r>
      <rPr>
        <sz val="12"/>
        <color indexed="8"/>
        <rFont val="Times New Roman"/>
        <family val="1"/>
      </rPr>
      <t>Del Bene - Dell'Avanzato - Monticini</t>
    </r>
    <r>
      <rPr>
        <b/>
        <sz val="12"/>
        <color indexed="8"/>
        <rFont val="Times New Roman"/>
        <family val="1"/>
      </rPr>
      <t xml:space="preserve"> </t>
    </r>
  </si>
  <si>
    <r>
      <t xml:space="preserve">Barracuda Sub                                                                    </t>
    </r>
    <r>
      <rPr>
        <sz val="12"/>
        <color indexed="8"/>
        <rFont val="Times New Roman"/>
        <family val="1"/>
      </rPr>
      <t>Marradi - Massaro - Puccioni</t>
    </r>
  </si>
  <si>
    <r>
      <t xml:space="preserve">SPS Foce del Mignone                                                        </t>
    </r>
    <r>
      <rPr>
        <sz val="12"/>
        <color indexed="8"/>
        <rFont val="Times New Roman"/>
        <family val="1"/>
      </rPr>
      <t>Corsetti - Feligioni - Sperandio</t>
    </r>
  </si>
  <si>
    <r>
      <t xml:space="preserve">Centro Subacqueo Pesaro                                                   </t>
    </r>
    <r>
      <rPr>
        <sz val="12"/>
        <color indexed="8"/>
        <rFont val="Times New Roman"/>
        <family val="1"/>
      </rPr>
      <t>Ceccoli - Manfrini - Pagnoni</t>
    </r>
  </si>
  <si>
    <r>
      <t xml:space="preserve">Circolo Sub La Tana                                                            </t>
    </r>
    <r>
      <rPr>
        <sz val="12"/>
        <color indexed="8"/>
        <rFont val="Times New Roman"/>
        <family val="1"/>
      </rPr>
      <t>Oggiano - Dessi - Diana</t>
    </r>
  </si>
  <si>
    <r>
      <t xml:space="preserve">Il Porticciolo                                                                        </t>
    </r>
    <r>
      <rPr>
        <sz val="12"/>
        <color indexed="8"/>
        <rFont val="Times New Roman"/>
        <family val="1"/>
      </rPr>
      <t>Graziani - Mataloni - Muti</t>
    </r>
  </si>
  <si>
    <r>
      <t xml:space="preserve">Spearfishing Marine Team                                                    </t>
    </r>
    <r>
      <rPr>
        <sz val="12"/>
        <color indexed="8"/>
        <rFont val="Times New Roman"/>
        <family val="1"/>
      </rPr>
      <t>Pedes - Braccini - De Berardinis</t>
    </r>
  </si>
  <si>
    <r>
      <t xml:space="preserve">ANS Diving Ischia                                                               </t>
    </r>
    <r>
      <rPr>
        <sz val="12"/>
        <color indexed="8"/>
        <rFont val="Times New Roman"/>
        <family val="1"/>
      </rPr>
      <t>Esposito - Di Costanzo - Papaianni</t>
    </r>
  </si>
  <si>
    <r>
      <t xml:space="preserve">Arco Muto Sub Anzio                                                           </t>
    </r>
    <r>
      <rPr>
        <sz val="12"/>
        <color indexed="8"/>
        <rFont val="Times New Roman"/>
        <family val="1"/>
      </rPr>
      <t xml:space="preserve">De Angelis - Cristiano - Solito </t>
    </r>
  </si>
  <si>
    <r>
      <t xml:space="preserve">Vela e Motore                                                                     </t>
    </r>
    <r>
      <rPr>
        <sz val="12"/>
        <color indexed="8"/>
        <rFont val="Times New Roman"/>
        <family val="1"/>
      </rPr>
      <t xml:space="preserve">Joly - Gaggini - Gaggini </t>
    </r>
  </si>
  <si>
    <r>
      <t xml:space="preserve">Vela e Motore                                                                     </t>
    </r>
    <r>
      <rPr>
        <sz val="12"/>
        <color indexed="8"/>
        <rFont val="Times New Roman"/>
        <family val="1"/>
      </rPr>
      <t>Bechi - Andreani - Lo Torto</t>
    </r>
    <r>
      <rPr>
        <b/>
        <sz val="12"/>
        <color indexed="8"/>
        <rFont val="Times New Roman"/>
        <family val="1"/>
      </rPr>
      <t xml:space="preserve"> </t>
    </r>
  </si>
  <si>
    <r>
      <t xml:space="preserve">Komaros Sub Ancona                                                          </t>
    </r>
    <r>
      <rPr>
        <sz val="12"/>
        <color indexed="8"/>
        <rFont val="Times New Roman"/>
        <family val="1"/>
      </rPr>
      <t>Pasqualini - Dardani - Saitta</t>
    </r>
  </si>
  <si>
    <r>
      <t xml:space="preserve">Nuoto Sub Vignola                                                              </t>
    </r>
    <r>
      <rPr>
        <sz val="12"/>
        <color indexed="8"/>
        <rFont val="Times New Roman"/>
        <family val="1"/>
      </rPr>
      <t>Montorsi - Maselli - Zanoli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</si>
</sst>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4"/>
      <color indexed="12"/>
      <name val="Times New Roman"/>
      <family val="1"/>
    </font>
    <font>
      <sz val="11"/>
      <color indexed="12"/>
      <name val="Calibri"/>
      <family val="2"/>
    </font>
    <font>
      <b/>
      <sz val="16"/>
      <color indexed="8"/>
      <name val="Times New Roman"/>
    </font>
    <font>
      <b/>
      <i/>
      <sz val="20"/>
      <color indexed="12"/>
      <name val="Times New Roman"/>
      <family val="1"/>
    </font>
    <font>
      <sz val="20"/>
      <color indexed="12"/>
      <name val="Calibri"/>
      <family val="2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Calibri"/>
    </font>
    <font>
      <sz val="10"/>
      <color indexed="12"/>
      <name val="Times New Roman"/>
      <family val="1"/>
    </font>
    <font>
      <b/>
      <sz val="11"/>
      <color indexed="12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2"/>
      <color indexed="12"/>
      <name val="Monotype Corsiva"/>
      <family val="4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20" fillId="0" borderId="3" xfId="0" applyFont="1" applyBorder="1" applyAlignment="1" applyProtection="1">
      <alignment textRotation="90"/>
      <protection hidden="1"/>
    </xf>
    <xf numFmtId="0" fontId="19" fillId="0" borderId="3" xfId="0" applyFont="1" applyBorder="1" applyAlignment="1" applyProtection="1">
      <alignment horizont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top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3" fontId="9" fillId="0" borderId="3" xfId="0" applyNumberFormat="1" applyFont="1" applyBorder="1" applyAlignment="1" applyProtection="1">
      <alignment horizontal="center" vertical="center"/>
      <protection hidden="1"/>
    </xf>
    <xf numFmtId="3" fontId="5" fillId="0" borderId="3" xfId="0" applyNumberFormat="1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center" vertical="center" textRotation="90" wrapText="1"/>
      <protection hidden="1"/>
    </xf>
    <xf numFmtId="0" fontId="17" fillId="0" borderId="3" xfId="0" applyFont="1" applyBorder="1" applyAlignment="1" applyProtection="1">
      <alignment horizontal="center" vertical="center" textRotation="90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right" vertical="center"/>
      <protection hidden="1"/>
    </xf>
    <xf numFmtId="0" fontId="8" fillId="3" borderId="10" xfId="0" applyFont="1" applyFill="1" applyBorder="1" applyAlignment="1" applyProtection="1">
      <alignment horizontal="right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wrapText="1"/>
      <protection hidden="1"/>
    </xf>
    <xf numFmtId="0" fontId="19" fillId="0" borderId="4" xfId="0" applyFont="1" applyBorder="1" applyAlignment="1" applyProtection="1">
      <alignment horizontal="center" vertical="top" wrapText="1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2</xdr:row>
      <xdr:rowOff>57150</xdr:rowOff>
    </xdr:from>
    <xdr:to>
      <xdr:col>2</xdr:col>
      <xdr:colOff>1457325</xdr:colOff>
      <xdr:row>5</xdr:row>
      <xdr:rowOff>76200</xdr:rowOff>
    </xdr:to>
    <xdr:pic>
      <xdr:nvPicPr>
        <xdr:cNvPr id="1169" name="Picture 1" descr="circol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819150"/>
          <a:ext cx="1028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152400</xdr:colOff>
      <xdr:row>2</xdr:row>
      <xdr:rowOff>95250</xdr:rowOff>
    </xdr:from>
    <xdr:to>
      <xdr:col>14</xdr:col>
      <xdr:colOff>447675</xdr:colOff>
      <xdr:row>5</xdr:row>
      <xdr:rowOff>123825</xdr:rowOff>
    </xdr:to>
    <xdr:pic>
      <xdr:nvPicPr>
        <xdr:cNvPr id="1170" name="Picture 2" descr="circol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1475" y="857250"/>
          <a:ext cx="695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409575</xdr:colOff>
      <xdr:row>2</xdr:row>
      <xdr:rowOff>123825</xdr:rowOff>
    </xdr:from>
    <xdr:to>
      <xdr:col>12</xdr:col>
      <xdr:colOff>133350</xdr:colOff>
      <xdr:row>5</xdr:row>
      <xdr:rowOff>142875</xdr:rowOff>
    </xdr:to>
    <xdr:pic>
      <xdr:nvPicPr>
        <xdr:cNvPr id="117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3896" t="29814" r="76334" b="51451"/>
        <a:stretch>
          <a:fillRect/>
        </a:stretch>
      </xdr:blipFill>
      <xdr:spPr bwMode="auto">
        <a:xfrm>
          <a:off x="6724650" y="885825"/>
          <a:ext cx="733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zoomScale="95" zoomScaleNormal="95" workbookViewId="0">
      <pane xSplit="2" ySplit="9" topLeftCell="C40" activePane="bottomRight" state="frozen"/>
      <selection pane="topRight" activeCell="C1" sqref="C1"/>
      <selection pane="bottomLeft" activeCell="A9" sqref="A9"/>
      <selection pane="bottomRight" activeCell="H25" sqref="H25"/>
    </sheetView>
  </sheetViews>
  <sheetFormatPr defaultColWidth="8.85546875" defaultRowHeight="15" x14ac:dyDescent="0.25"/>
  <cols>
    <col min="1" max="1" width="3.28515625" customWidth="1"/>
    <col min="2" max="2" width="4.85546875" customWidth="1"/>
    <col min="3" max="3" width="37.42578125" customWidth="1"/>
    <col min="4" max="5" width="5" customWidth="1"/>
    <col min="6" max="6" width="6.7109375" customWidth="1"/>
    <col min="8" max="8" width="5.85546875" customWidth="1"/>
    <col min="12" max="12" width="6.28515625" customWidth="1"/>
    <col min="13" max="13" width="7.7109375" customWidth="1"/>
    <col min="14" max="14" width="6" customWidth="1"/>
    <col min="15" max="15" width="7.85546875" customWidth="1"/>
    <col min="16" max="16" width="10.85546875" customWidth="1"/>
  </cols>
  <sheetData>
    <row r="1" spans="1:17" ht="30" customHeight="1" x14ac:dyDescent="0.25">
      <c r="A1" s="4"/>
      <c r="B1" s="4"/>
      <c r="C1" s="34" t="s">
        <v>14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2"/>
    </row>
    <row r="2" spans="1:17" ht="30" customHeight="1" x14ac:dyDescent="0.25">
      <c r="A2" s="4"/>
      <c r="B2" s="4"/>
      <c r="C2" s="45" t="s">
        <v>15</v>
      </c>
      <c r="D2" s="46"/>
      <c r="E2" s="46"/>
      <c r="F2" s="47" t="s">
        <v>16</v>
      </c>
      <c r="G2" s="48"/>
      <c r="H2" s="48"/>
      <c r="I2" s="48"/>
      <c r="J2" s="48"/>
      <c r="K2" s="48"/>
      <c r="L2" s="48"/>
      <c r="M2" s="48"/>
      <c r="N2" s="48"/>
      <c r="O2" s="48"/>
      <c r="P2" s="49"/>
      <c r="Q2" s="2"/>
    </row>
    <row r="3" spans="1:17" ht="22.5" customHeight="1" x14ac:dyDescent="0.25">
      <c r="A3" s="4"/>
      <c r="B3" s="4"/>
      <c r="C3" s="42" t="s">
        <v>3</v>
      </c>
      <c r="D3" s="42"/>
      <c r="E3" s="42"/>
      <c r="F3" s="42"/>
      <c r="G3" s="42"/>
      <c r="H3" s="42"/>
      <c r="I3" s="42"/>
      <c r="J3" s="31">
        <v>300</v>
      </c>
      <c r="K3" s="5"/>
      <c r="L3" s="6"/>
      <c r="M3" s="6"/>
      <c r="N3" s="6"/>
      <c r="O3" s="6"/>
      <c r="P3" s="19" t="s">
        <v>23</v>
      </c>
      <c r="Q3" s="1"/>
    </row>
    <row r="4" spans="1:17" ht="22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0" t="s">
        <v>24</v>
      </c>
    </row>
    <row r="5" spans="1:17" ht="18.75" customHeight="1" x14ac:dyDescent="0.25">
      <c r="A5" s="4"/>
      <c r="B5" s="4"/>
      <c r="C5" s="7"/>
      <c r="D5" s="44" t="s">
        <v>21</v>
      </c>
      <c r="E5" s="44"/>
      <c r="F5" s="44"/>
      <c r="G5" s="44"/>
      <c r="H5" s="44"/>
      <c r="I5" s="44"/>
      <c r="J5" s="44"/>
      <c r="K5" s="8"/>
      <c r="L5" s="8"/>
      <c r="M5" s="9"/>
      <c r="N5" s="9"/>
      <c r="O5" s="9"/>
      <c r="P5" s="21" t="s">
        <v>25</v>
      </c>
      <c r="Q5" s="3"/>
    </row>
    <row r="6" spans="1:17" ht="18.75" customHeight="1" x14ac:dyDescent="0.25">
      <c r="A6" s="4"/>
      <c r="B6" s="4"/>
      <c r="C6" s="19" t="s">
        <v>22</v>
      </c>
      <c r="D6" s="43" t="s">
        <v>20</v>
      </c>
      <c r="E6" s="43"/>
      <c r="F6" s="43"/>
      <c r="G6" s="43"/>
      <c r="H6" s="43"/>
      <c r="I6" s="43"/>
      <c r="J6" s="43"/>
      <c r="K6" s="4"/>
      <c r="L6" s="4"/>
      <c r="M6" s="4"/>
      <c r="N6" s="4"/>
      <c r="O6" s="4"/>
      <c r="P6" s="4"/>
    </row>
    <row r="7" spans="1:17" ht="10.5" customHeight="1" x14ac:dyDescent="0.25">
      <c r="A7" s="4"/>
      <c r="B7" s="4"/>
      <c r="C7" s="10"/>
      <c r="D7" s="11"/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</row>
    <row r="8" spans="1:17" ht="13.5" customHeight="1" x14ac:dyDescent="0.25">
      <c r="A8" s="12"/>
      <c r="B8" s="12"/>
      <c r="C8" s="12"/>
      <c r="D8" s="50" t="s">
        <v>0</v>
      </c>
      <c r="E8" s="50"/>
      <c r="F8" s="50"/>
      <c r="G8" s="50"/>
      <c r="H8" s="51" t="s">
        <v>1</v>
      </c>
      <c r="I8" s="51"/>
      <c r="J8" s="52" t="s">
        <v>4</v>
      </c>
      <c r="K8" s="37" t="s">
        <v>5</v>
      </c>
      <c r="L8" s="37" t="s">
        <v>6</v>
      </c>
      <c r="M8" s="37" t="s">
        <v>7</v>
      </c>
      <c r="N8" s="38" t="s">
        <v>17</v>
      </c>
      <c r="O8" s="13" t="s">
        <v>2</v>
      </c>
      <c r="P8" s="40" t="s">
        <v>8</v>
      </c>
    </row>
    <row r="9" spans="1:17" ht="65.25" customHeight="1" x14ac:dyDescent="0.25">
      <c r="A9" s="14" t="s">
        <v>18</v>
      </c>
      <c r="B9" s="15" t="s">
        <v>9</v>
      </c>
      <c r="C9" s="16" t="s">
        <v>19</v>
      </c>
      <c r="D9" s="15" t="s">
        <v>10</v>
      </c>
      <c r="E9" s="15" t="s">
        <v>11</v>
      </c>
      <c r="F9" s="17" t="s">
        <v>12</v>
      </c>
      <c r="G9" s="15" t="s">
        <v>2</v>
      </c>
      <c r="H9" s="15" t="s">
        <v>13</v>
      </c>
      <c r="I9" s="15" t="s">
        <v>2</v>
      </c>
      <c r="J9" s="37"/>
      <c r="K9" s="37"/>
      <c r="L9" s="37"/>
      <c r="M9" s="37"/>
      <c r="N9" s="39"/>
      <c r="O9" s="18" t="s">
        <v>17</v>
      </c>
      <c r="P9" s="41"/>
    </row>
    <row r="10" spans="1:17" ht="30" customHeight="1" x14ac:dyDescent="0.25">
      <c r="A10" s="25">
        <v>1</v>
      </c>
      <c r="B10" s="26">
        <v>14</v>
      </c>
      <c r="C10" s="27" t="s">
        <v>39</v>
      </c>
      <c r="D10" s="32">
        <v>13</v>
      </c>
      <c r="E10" s="33"/>
      <c r="F10" s="33"/>
      <c r="G10" s="24">
        <f t="shared" ref="G10:G50" si="0">(+D10+E10+F10)*$J$3</f>
        <v>3900</v>
      </c>
      <c r="H10" s="33">
        <v>3</v>
      </c>
      <c r="I10" s="24">
        <f t="shared" ref="I10:I50" si="1">(+H10)*$J$3</f>
        <v>900</v>
      </c>
      <c r="J10" s="24">
        <v>6035</v>
      </c>
      <c r="K10" s="24"/>
      <c r="L10" s="33">
        <v>1</v>
      </c>
      <c r="M10" s="24">
        <f t="shared" ref="M10:M50" si="2">(+L10*1000)</f>
        <v>1000</v>
      </c>
      <c r="N10" s="33"/>
      <c r="O10" s="22">
        <f t="shared" ref="O10:O50" si="3">(+N10)*-$J$3</f>
        <v>0</v>
      </c>
      <c r="P10" s="23">
        <f t="shared" ref="P10:P50" si="4">SUM(G10+I10+J10+K10+M10+O10)</f>
        <v>11835</v>
      </c>
    </row>
    <row r="11" spans="1:17" ht="30" customHeight="1" x14ac:dyDescent="0.25">
      <c r="A11" s="25">
        <v>2</v>
      </c>
      <c r="B11" s="26">
        <v>7</v>
      </c>
      <c r="C11" s="27" t="s">
        <v>32</v>
      </c>
      <c r="D11" s="33">
        <v>7</v>
      </c>
      <c r="E11" s="33"/>
      <c r="F11" s="33">
        <v>2</v>
      </c>
      <c r="G11" s="24">
        <f t="shared" si="0"/>
        <v>2700</v>
      </c>
      <c r="H11" s="33">
        <v>3</v>
      </c>
      <c r="I11" s="24">
        <f t="shared" si="1"/>
        <v>900</v>
      </c>
      <c r="J11" s="24">
        <v>4010</v>
      </c>
      <c r="K11" s="24"/>
      <c r="L11" s="33"/>
      <c r="M11" s="24">
        <f t="shared" si="2"/>
        <v>0</v>
      </c>
      <c r="N11" s="33"/>
      <c r="O11" s="22">
        <f t="shared" si="3"/>
        <v>0</v>
      </c>
      <c r="P11" s="23">
        <f t="shared" si="4"/>
        <v>7610</v>
      </c>
    </row>
    <row r="12" spans="1:17" ht="30" customHeight="1" x14ac:dyDescent="0.25">
      <c r="A12" s="25">
        <v>3</v>
      </c>
      <c r="B12" s="26">
        <v>37</v>
      </c>
      <c r="C12" s="27" t="s">
        <v>60</v>
      </c>
      <c r="D12" s="33">
        <v>7</v>
      </c>
      <c r="E12" s="33"/>
      <c r="F12" s="33"/>
      <c r="G12" s="24">
        <f t="shared" si="0"/>
        <v>2100</v>
      </c>
      <c r="H12" s="33">
        <v>4</v>
      </c>
      <c r="I12" s="24">
        <f t="shared" si="1"/>
        <v>1200</v>
      </c>
      <c r="J12" s="24">
        <v>4280</v>
      </c>
      <c r="K12" s="24"/>
      <c r="L12" s="33"/>
      <c r="M12" s="24">
        <f t="shared" si="2"/>
        <v>0</v>
      </c>
      <c r="N12" s="33"/>
      <c r="O12" s="22">
        <f t="shared" si="3"/>
        <v>0</v>
      </c>
      <c r="P12" s="23">
        <f t="shared" si="4"/>
        <v>7580</v>
      </c>
    </row>
    <row r="13" spans="1:17" ht="30" customHeight="1" x14ac:dyDescent="0.25">
      <c r="A13" s="25">
        <v>4</v>
      </c>
      <c r="B13" s="26">
        <v>35</v>
      </c>
      <c r="C13" s="27" t="s">
        <v>58</v>
      </c>
      <c r="D13" s="33">
        <v>9</v>
      </c>
      <c r="E13" s="33"/>
      <c r="F13" s="33"/>
      <c r="G13" s="24">
        <f t="shared" si="0"/>
        <v>2700</v>
      </c>
      <c r="H13" s="33">
        <v>2</v>
      </c>
      <c r="I13" s="24">
        <f t="shared" si="1"/>
        <v>600</v>
      </c>
      <c r="J13" s="24">
        <v>4025</v>
      </c>
      <c r="K13" s="24"/>
      <c r="L13" s="33"/>
      <c r="M13" s="24">
        <f t="shared" si="2"/>
        <v>0</v>
      </c>
      <c r="N13" s="33"/>
      <c r="O13" s="22">
        <f t="shared" si="3"/>
        <v>0</v>
      </c>
      <c r="P13" s="23">
        <f t="shared" si="4"/>
        <v>7325</v>
      </c>
    </row>
    <row r="14" spans="1:17" ht="30" customHeight="1" x14ac:dyDescent="0.25">
      <c r="A14" s="25">
        <v>5</v>
      </c>
      <c r="B14" s="26">
        <v>28</v>
      </c>
      <c r="C14" s="30" t="s">
        <v>52</v>
      </c>
      <c r="D14" s="33">
        <v>7</v>
      </c>
      <c r="E14" s="33"/>
      <c r="F14" s="33">
        <v>1</v>
      </c>
      <c r="G14" s="24">
        <f t="shared" si="0"/>
        <v>2400</v>
      </c>
      <c r="H14" s="33">
        <v>4</v>
      </c>
      <c r="I14" s="24">
        <f t="shared" si="1"/>
        <v>1200</v>
      </c>
      <c r="J14" s="24">
        <v>3265</v>
      </c>
      <c r="K14" s="24"/>
      <c r="L14" s="33"/>
      <c r="M14" s="24">
        <f t="shared" si="2"/>
        <v>0</v>
      </c>
      <c r="N14" s="33"/>
      <c r="O14" s="22">
        <f t="shared" si="3"/>
        <v>0</v>
      </c>
      <c r="P14" s="23">
        <f t="shared" si="4"/>
        <v>6865</v>
      </c>
    </row>
    <row r="15" spans="1:17" ht="30" customHeight="1" x14ac:dyDescent="0.25">
      <c r="A15" s="25">
        <v>6</v>
      </c>
      <c r="B15" s="26">
        <v>12</v>
      </c>
      <c r="C15" s="27" t="s">
        <v>37</v>
      </c>
      <c r="D15" s="33">
        <v>8</v>
      </c>
      <c r="E15" s="33"/>
      <c r="F15" s="33"/>
      <c r="G15" s="24">
        <f t="shared" si="0"/>
        <v>2400</v>
      </c>
      <c r="H15" s="33">
        <v>2</v>
      </c>
      <c r="I15" s="24">
        <f t="shared" si="1"/>
        <v>600</v>
      </c>
      <c r="J15" s="24">
        <v>3740</v>
      </c>
      <c r="K15" s="24"/>
      <c r="L15" s="33"/>
      <c r="M15" s="24">
        <f t="shared" si="2"/>
        <v>0</v>
      </c>
      <c r="N15" s="33"/>
      <c r="O15" s="22">
        <f t="shared" si="3"/>
        <v>0</v>
      </c>
      <c r="P15" s="23">
        <f t="shared" si="4"/>
        <v>6740</v>
      </c>
    </row>
    <row r="16" spans="1:17" ht="30" customHeight="1" x14ac:dyDescent="0.25">
      <c r="A16" s="25">
        <v>7</v>
      </c>
      <c r="B16" s="26">
        <v>29</v>
      </c>
      <c r="C16" s="30" t="s">
        <v>53</v>
      </c>
      <c r="D16" s="33">
        <v>7</v>
      </c>
      <c r="E16" s="33"/>
      <c r="F16" s="33">
        <v>1</v>
      </c>
      <c r="G16" s="24">
        <f t="shared" si="0"/>
        <v>2400</v>
      </c>
      <c r="H16" s="33">
        <v>3</v>
      </c>
      <c r="I16" s="24">
        <f t="shared" si="1"/>
        <v>900</v>
      </c>
      <c r="J16" s="24">
        <v>2890</v>
      </c>
      <c r="K16" s="24"/>
      <c r="L16" s="33"/>
      <c r="M16" s="24">
        <f t="shared" si="2"/>
        <v>0</v>
      </c>
      <c r="N16" s="33"/>
      <c r="O16" s="22">
        <f t="shared" si="3"/>
        <v>0</v>
      </c>
      <c r="P16" s="23">
        <f t="shared" si="4"/>
        <v>6190</v>
      </c>
    </row>
    <row r="17" spans="1:16" ht="30" customHeight="1" x14ac:dyDescent="0.25">
      <c r="A17" s="25">
        <v>8</v>
      </c>
      <c r="B17" s="26">
        <v>9</v>
      </c>
      <c r="C17" s="27" t="s">
        <v>34</v>
      </c>
      <c r="D17" s="33">
        <v>7</v>
      </c>
      <c r="E17" s="33"/>
      <c r="F17" s="33"/>
      <c r="G17" s="24">
        <f t="shared" si="0"/>
        <v>2100</v>
      </c>
      <c r="H17" s="33">
        <v>2</v>
      </c>
      <c r="I17" s="24">
        <f t="shared" si="1"/>
        <v>600</v>
      </c>
      <c r="J17" s="24">
        <v>3410</v>
      </c>
      <c r="K17" s="24"/>
      <c r="L17" s="33"/>
      <c r="M17" s="24">
        <f t="shared" si="2"/>
        <v>0</v>
      </c>
      <c r="N17" s="33"/>
      <c r="O17" s="22">
        <f t="shared" si="3"/>
        <v>0</v>
      </c>
      <c r="P17" s="23">
        <f t="shared" si="4"/>
        <v>6110</v>
      </c>
    </row>
    <row r="18" spans="1:16" ht="30" customHeight="1" x14ac:dyDescent="0.25">
      <c r="A18" s="25">
        <v>9</v>
      </c>
      <c r="B18" s="26">
        <v>39</v>
      </c>
      <c r="C18" s="27" t="s">
        <v>62</v>
      </c>
      <c r="D18" s="33">
        <v>6</v>
      </c>
      <c r="E18" s="33"/>
      <c r="F18" s="33"/>
      <c r="G18" s="24">
        <f t="shared" si="0"/>
        <v>1800</v>
      </c>
      <c r="H18" s="33">
        <v>2</v>
      </c>
      <c r="I18" s="24">
        <f t="shared" si="1"/>
        <v>600</v>
      </c>
      <c r="J18" s="24">
        <v>3130</v>
      </c>
      <c r="K18" s="24"/>
      <c r="L18" s="33"/>
      <c r="M18" s="24">
        <f t="shared" si="2"/>
        <v>0</v>
      </c>
      <c r="N18" s="33"/>
      <c r="O18" s="22">
        <f t="shared" si="3"/>
        <v>0</v>
      </c>
      <c r="P18" s="23">
        <f t="shared" si="4"/>
        <v>5530</v>
      </c>
    </row>
    <row r="19" spans="1:16" ht="30" customHeight="1" x14ac:dyDescent="0.25">
      <c r="A19" s="25">
        <v>10</v>
      </c>
      <c r="B19" s="26">
        <v>4</v>
      </c>
      <c r="C19" s="27" t="s">
        <v>29</v>
      </c>
      <c r="D19" s="33">
        <v>7</v>
      </c>
      <c r="E19" s="33"/>
      <c r="F19" s="33"/>
      <c r="G19" s="24">
        <f t="shared" si="0"/>
        <v>2100</v>
      </c>
      <c r="H19" s="33">
        <v>2</v>
      </c>
      <c r="I19" s="24">
        <f t="shared" si="1"/>
        <v>600</v>
      </c>
      <c r="J19" s="24">
        <v>2825</v>
      </c>
      <c r="K19" s="24"/>
      <c r="L19" s="33"/>
      <c r="M19" s="24">
        <f t="shared" si="2"/>
        <v>0</v>
      </c>
      <c r="N19" s="33"/>
      <c r="O19" s="22">
        <f t="shared" si="3"/>
        <v>0</v>
      </c>
      <c r="P19" s="23">
        <f t="shared" si="4"/>
        <v>5525</v>
      </c>
    </row>
    <row r="20" spans="1:16" ht="30" customHeight="1" x14ac:dyDescent="0.25">
      <c r="A20" s="25">
        <v>11</v>
      </c>
      <c r="B20" s="26">
        <v>23</v>
      </c>
      <c r="C20" s="27" t="s">
        <v>48</v>
      </c>
      <c r="D20" s="33">
        <v>5</v>
      </c>
      <c r="E20" s="33"/>
      <c r="F20" s="33">
        <v>1</v>
      </c>
      <c r="G20" s="24">
        <f t="shared" si="0"/>
        <v>1800</v>
      </c>
      <c r="H20" s="33">
        <v>4</v>
      </c>
      <c r="I20" s="24">
        <f t="shared" si="1"/>
        <v>1200</v>
      </c>
      <c r="J20" s="24">
        <v>2305</v>
      </c>
      <c r="K20" s="24"/>
      <c r="L20" s="33"/>
      <c r="M20" s="24">
        <f t="shared" si="2"/>
        <v>0</v>
      </c>
      <c r="N20" s="33"/>
      <c r="O20" s="22">
        <f t="shared" si="3"/>
        <v>0</v>
      </c>
      <c r="P20" s="23">
        <f t="shared" si="4"/>
        <v>5305</v>
      </c>
    </row>
    <row r="21" spans="1:16" ht="30" customHeight="1" x14ac:dyDescent="0.25">
      <c r="A21" s="25">
        <v>12</v>
      </c>
      <c r="B21" s="26">
        <v>33</v>
      </c>
      <c r="C21" s="27" t="s">
        <v>56</v>
      </c>
      <c r="D21" s="33">
        <v>5</v>
      </c>
      <c r="E21" s="33"/>
      <c r="F21" s="33"/>
      <c r="G21" s="24">
        <f t="shared" si="0"/>
        <v>1500</v>
      </c>
      <c r="H21" s="33">
        <v>2</v>
      </c>
      <c r="I21" s="24">
        <f t="shared" si="1"/>
        <v>600</v>
      </c>
      <c r="J21" s="24">
        <v>2970</v>
      </c>
      <c r="K21" s="24"/>
      <c r="L21" s="33"/>
      <c r="M21" s="24">
        <f t="shared" si="2"/>
        <v>0</v>
      </c>
      <c r="N21" s="33"/>
      <c r="O21" s="22">
        <f t="shared" si="3"/>
        <v>0</v>
      </c>
      <c r="P21" s="23">
        <f t="shared" si="4"/>
        <v>5070</v>
      </c>
    </row>
    <row r="22" spans="1:16" ht="30" customHeight="1" x14ac:dyDescent="0.25">
      <c r="A22" s="25">
        <v>13</v>
      </c>
      <c r="B22" s="26">
        <v>36</v>
      </c>
      <c r="C22" s="27" t="s">
        <v>59</v>
      </c>
      <c r="D22" s="33">
        <v>5</v>
      </c>
      <c r="E22" s="33"/>
      <c r="F22" s="33">
        <v>1</v>
      </c>
      <c r="G22" s="24">
        <f t="shared" si="0"/>
        <v>1800</v>
      </c>
      <c r="H22" s="33">
        <v>3</v>
      </c>
      <c r="I22" s="24">
        <f t="shared" si="1"/>
        <v>900</v>
      </c>
      <c r="J22" s="24">
        <v>2255</v>
      </c>
      <c r="K22" s="24"/>
      <c r="L22" s="33"/>
      <c r="M22" s="24">
        <f t="shared" si="2"/>
        <v>0</v>
      </c>
      <c r="N22" s="33"/>
      <c r="O22" s="22">
        <f t="shared" si="3"/>
        <v>0</v>
      </c>
      <c r="P22" s="23">
        <f t="shared" si="4"/>
        <v>4955</v>
      </c>
    </row>
    <row r="23" spans="1:16" ht="30" customHeight="1" x14ac:dyDescent="0.25">
      <c r="A23" s="25">
        <v>14</v>
      </c>
      <c r="B23" s="26">
        <v>18</v>
      </c>
      <c r="C23" s="27" t="s">
        <v>43</v>
      </c>
      <c r="D23" s="33">
        <v>5</v>
      </c>
      <c r="E23" s="33"/>
      <c r="F23" s="33"/>
      <c r="G23" s="24">
        <f t="shared" si="0"/>
        <v>1500</v>
      </c>
      <c r="H23" s="33">
        <v>2</v>
      </c>
      <c r="I23" s="24">
        <f t="shared" si="1"/>
        <v>600</v>
      </c>
      <c r="J23" s="24">
        <v>2415</v>
      </c>
      <c r="K23" s="24"/>
      <c r="L23" s="33"/>
      <c r="M23" s="24">
        <f t="shared" si="2"/>
        <v>0</v>
      </c>
      <c r="N23" s="33"/>
      <c r="O23" s="22">
        <f t="shared" si="3"/>
        <v>0</v>
      </c>
      <c r="P23" s="23">
        <f t="shared" si="4"/>
        <v>4515</v>
      </c>
    </row>
    <row r="24" spans="1:16" ht="30" customHeight="1" x14ac:dyDescent="0.25">
      <c r="A24" s="25">
        <v>15</v>
      </c>
      <c r="B24" s="26">
        <v>15</v>
      </c>
      <c r="C24" s="27" t="s">
        <v>40</v>
      </c>
      <c r="D24" s="33">
        <v>4</v>
      </c>
      <c r="E24" s="33"/>
      <c r="F24" s="33">
        <v>1</v>
      </c>
      <c r="G24" s="24">
        <f t="shared" si="0"/>
        <v>1500</v>
      </c>
      <c r="H24" s="33">
        <v>3</v>
      </c>
      <c r="I24" s="24">
        <f t="shared" si="1"/>
        <v>900</v>
      </c>
      <c r="J24" s="24">
        <v>2005</v>
      </c>
      <c r="K24" s="24"/>
      <c r="L24" s="33"/>
      <c r="M24" s="24">
        <f t="shared" si="2"/>
        <v>0</v>
      </c>
      <c r="N24" s="33"/>
      <c r="O24" s="22">
        <f t="shared" si="3"/>
        <v>0</v>
      </c>
      <c r="P24" s="23">
        <f t="shared" si="4"/>
        <v>4405</v>
      </c>
    </row>
    <row r="25" spans="1:16" ht="30" customHeight="1" x14ac:dyDescent="0.25">
      <c r="A25" s="25">
        <v>16</v>
      </c>
      <c r="B25" s="26">
        <v>32</v>
      </c>
      <c r="C25" s="27" t="s">
        <v>66</v>
      </c>
      <c r="D25" s="33">
        <v>3</v>
      </c>
      <c r="E25" s="33"/>
      <c r="F25" s="33"/>
      <c r="G25" s="24">
        <f t="shared" si="0"/>
        <v>900</v>
      </c>
      <c r="H25" s="33">
        <v>3</v>
      </c>
      <c r="I25" s="24">
        <f t="shared" si="1"/>
        <v>900</v>
      </c>
      <c r="J25" s="24">
        <v>1780</v>
      </c>
      <c r="K25" s="24"/>
      <c r="L25" s="33"/>
      <c r="M25" s="24">
        <f t="shared" si="2"/>
        <v>0</v>
      </c>
      <c r="N25" s="33"/>
      <c r="O25" s="22">
        <f t="shared" si="3"/>
        <v>0</v>
      </c>
      <c r="P25" s="23">
        <f t="shared" si="4"/>
        <v>3580</v>
      </c>
    </row>
    <row r="26" spans="1:16" ht="30" customHeight="1" x14ac:dyDescent="0.25">
      <c r="A26" s="25">
        <v>17</v>
      </c>
      <c r="B26" s="26">
        <v>24</v>
      </c>
      <c r="C26" s="27" t="s">
        <v>49</v>
      </c>
      <c r="D26" s="33">
        <v>4</v>
      </c>
      <c r="E26" s="33"/>
      <c r="F26" s="33"/>
      <c r="G26" s="24">
        <f t="shared" si="0"/>
        <v>1200</v>
      </c>
      <c r="H26" s="33">
        <v>2</v>
      </c>
      <c r="I26" s="24">
        <f t="shared" si="1"/>
        <v>600</v>
      </c>
      <c r="J26" s="24">
        <v>1485</v>
      </c>
      <c r="K26" s="24"/>
      <c r="L26" s="33"/>
      <c r="M26" s="24">
        <f t="shared" si="2"/>
        <v>0</v>
      </c>
      <c r="N26" s="33"/>
      <c r="O26" s="22">
        <f t="shared" si="3"/>
        <v>0</v>
      </c>
      <c r="P26" s="23">
        <f t="shared" si="4"/>
        <v>3285</v>
      </c>
    </row>
    <row r="27" spans="1:16" ht="30" customHeight="1" x14ac:dyDescent="0.25">
      <c r="A27" s="25">
        <v>18</v>
      </c>
      <c r="B27" s="26">
        <v>6</v>
      </c>
      <c r="C27" s="27" t="s">
        <v>31</v>
      </c>
      <c r="D27" s="33">
        <v>4</v>
      </c>
      <c r="E27" s="33"/>
      <c r="F27" s="33"/>
      <c r="G27" s="24">
        <f t="shared" si="0"/>
        <v>1200</v>
      </c>
      <c r="H27" s="33">
        <v>1</v>
      </c>
      <c r="I27" s="24">
        <f t="shared" si="1"/>
        <v>300</v>
      </c>
      <c r="J27" s="24">
        <v>1745</v>
      </c>
      <c r="K27" s="24"/>
      <c r="L27" s="33"/>
      <c r="M27" s="24">
        <f t="shared" si="2"/>
        <v>0</v>
      </c>
      <c r="N27" s="33"/>
      <c r="O27" s="22">
        <f t="shared" si="3"/>
        <v>0</v>
      </c>
      <c r="P27" s="23">
        <f t="shared" si="4"/>
        <v>3245</v>
      </c>
    </row>
    <row r="28" spans="1:16" ht="30" customHeight="1" x14ac:dyDescent="0.25">
      <c r="A28" s="25">
        <v>19</v>
      </c>
      <c r="B28" s="26">
        <v>30</v>
      </c>
      <c r="C28" s="27" t="s">
        <v>54</v>
      </c>
      <c r="D28" s="33">
        <v>1</v>
      </c>
      <c r="E28" s="33"/>
      <c r="F28" s="33">
        <v>1</v>
      </c>
      <c r="G28" s="24">
        <f t="shared" si="0"/>
        <v>600</v>
      </c>
      <c r="H28" s="33">
        <v>2</v>
      </c>
      <c r="I28" s="24">
        <f t="shared" si="1"/>
        <v>600</v>
      </c>
      <c r="J28" s="24">
        <v>1885</v>
      </c>
      <c r="K28" s="24"/>
      <c r="L28" s="33"/>
      <c r="M28" s="24">
        <f t="shared" si="2"/>
        <v>0</v>
      </c>
      <c r="N28" s="33"/>
      <c r="O28" s="22">
        <f t="shared" si="3"/>
        <v>0</v>
      </c>
      <c r="P28" s="23">
        <f t="shared" si="4"/>
        <v>3085</v>
      </c>
    </row>
    <row r="29" spans="1:16" ht="30" customHeight="1" x14ac:dyDescent="0.25">
      <c r="A29" s="25">
        <v>20</v>
      </c>
      <c r="B29" s="26">
        <v>3</v>
      </c>
      <c r="C29" s="27" t="s">
        <v>28</v>
      </c>
      <c r="D29" s="33">
        <v>3</v>
      </c>
      <c r="E29" s="33"/>
      <c r="F29" s="33"/>
      <c r="G29" s="24">
        <f t="shared" si="0"/>
        <v>900</v>
      </c>
      <c r="H29" s="33">
        <v>2</v>
      </c>
      <c r="I29" s="24">
        <f t="shared" si="1"/>
        <v>600</v>
      </c>
      <c r="J29" s="24">
        <v>1525</v>
      </c>
      <c r="K29" s="24"/>
      <c r="L29" s="33"/>
      <c r="M29" s="24">
        <f t="shared" si="2"/>
        <v>0</v>
      </c>
      <c r="N29" s="33"/>
      <c r="O29" s="22">
        <f t="shared" si="3"/>
        <v>0</v>
      </c>
      <c r="P29" s="23">
        <f t="shared" si="4"/>
        <v>3025</v>
      </c>
    </row>
    <row r="30" spans="1:16" ht="30" customHeight="1" x14ac:dyDescent="0.25">
      <c r="A30" s="25">
        <v>21</v>
      </c>
      <c r="B30" s="26">
        <v>26</v>
      </c>
      <c r="C30" s="27" t="s">
        <v>51</v>
      </c>
      <c r="D30" s="33">
        <v>3</v>
      </c>
      <c r="E30" s="33"/>
      <c r="F30" s="33"/>
      <c r="G30" s="24">
        <f t="shared" si="0"/>
        <v>900</v>
      </c>
      <c r="H30" s="33">
        <v>2</v>
      </c>
      <c r="I30" s="24">
        <f t="shared" si="1"/>
        <v>600</v>
      </c>
      <c r="J30" s="24">
        <v>1355</v>
      </c>
      <c r="K30" s="24"/>
      <c r="L30" s="33"/>
      <c r="M30" s="24">
        <f t="shared" si="2"/>
        <v>0</v>
      </c>
      <c r="N30" s="33"/>
      <c r="O30" s="22">
        <f t="shared" si="3"/>
        <v>0</v>
      </c>
      <c r="P30" s="23">
        <f t="shared" si="4"/>
        <v>2855</v>
      </c>
    </row>
    <row r="31" spans="1:16" ht="30" customHeight="1" x14ac:dyDescent="0.25">
      <c r="A31" s="25">
        <v>22</v>
      </c>
      <c r="B31" s="26">
        <v>38</v>
      </c>
      <c r="C31" s="27" t="s">
        <v>61</v>
      </c>
      <c r="D31" s="33">
        <v>3</v>
      </c>
      <c r="E31" s="33"/>
      <c r="F31" s="33"/>
      <c r="G31" s="24">
        <f t="shared" si="0"/>
        <v>900</v>
      </c>
      <c r="H31" s="33">
        <v>1</v>
      </c>
      <c r="I31" s="24">
        <f t="shared" si="1"/>
        <v>300</v>
      </c>
      <c r="J31" s="24">
        <v>1630</v>
      </c>
      <c r="K31" s="24"/>
      <c r="L31" s="33"/>
      <c r="M31" s="24">
        <f t="shared" si="2"/>
        <v>0</v>
      </c>
      <c r="N31" s="33"/>
      <c r="O31" s="22">
        <f t="shared" si="3"/>
        <v>0</v>
      </c>
      <c r="P31" s="23">
        <f t="shared" si="4"/>
        <v>2830</v>
      </c>
    </row>
    <row r="32" spans="1:16" ht="30" customHeight="1" x14ac:dyDescent="0.25">
      <c r="A32" s="25">
        <v>23</v>
      </c>
      <c r="B32" s="26">
        <v>19</v>
      </c>
      <c r="C32" s="27" t="s">
        <v>44</v>
      </c>
      <c r="D32" s="33">
        <v>3</v>
      </c>
      <c r="E32" s="33"/>
      <c r="F32" s="33"/>
      <c r="G32" s="24">
        <f t="shared" si="0"/>
        <v>900</v>
      </c>
      <c r="H32" s="33">
        <v>2</v>
      </c>
      <c r="I32" s="24">
        <f t="shared" si="1"/>
        <v>600</v>
      </c>
      <c r="J32" s="24">
        <v>1300</v>
      </c>
      <c r="K32" s="24"/>
      <c r="L32" s="33"/>
      <c r="M32" s="24">
        <f t="shared" si="2"/>
        <v>0</v>
      </c>
      <c r="N32" s="33"/>
      <c r="O32" s="22">
        <f t="shared" si="3"/>
        <v>0</v>
      </c>
      <c r="P32" s="23">
        <f t="shared" si="4"/>
        <v>2800</v>
      </c>
    </row>
    <row r="33" spans="1:16" ht="30" customHeight="1" x14ac:dyDescent="0.25">
      <c r="A33" s="25">
        <v>24</v>
      </c>
      <c r="B33" s="26">
        <v>25</v>
      </c>
      <c r="C33" s="27" t="s">
        <v>50</v>
      </c>
      <c r="D33" s="33">
        <v>2</v>
      </c>
      <c r="E33" s="33"/>
      <c r="F33" s="33">
        <v>1</v>
      </c>
      <c r="G33" s="24">
        <f t="shared" si="0"/>
        <v>900</v>
      </c>
      <c r="H33" s="33">
        <v>3</v>
      </c>
      <c r="I33" s="24">
        <f t="shared" si="1"/>
        <v>900</v>
      </c>
      <c r="J33" s="24">
        <v>735</v>
      </c>
      <c r="K33" s="24"/>
      <c r="L33" s="33"/>
      <c r="M33" s="24">
        <f t="shared" si="2"/>
        <v>0</v>
      </c>
      <c r="N33" s="33"/>
      <c r="O33" s="22">
        <f t="shared" si="3"/>
        <v>0</v>
      </c>
      <c r="P33" s="23">
        <f t="shared" si="4"/>
        <v>2535</v>
      </c>
    </row>
    <row r="34" spans="1:16" ht="30" customHeight="1" x14ac:dyDescent="0.25">
      <c r="A34" s="25">
        <v>25</v>
      </c>
      <c r="B34" s="26">
        <v>16</v>
      </c>
      <c r="C34" s="27" t="s">
        <v>41</v>
      </c>
      <c r="D34" s="33">
        <v>2</v>
      </c>
      <c r="E34" s="33"/>
      <c r="F34" s="33"/>
      <c r="G34" s="24">
        <f t="shared" si="0"/>
        <v>600</v>
      </c>
      <c r="H34" s="33">
        <v>2</v>
      </c>
      <c r="I34" s="24">
        <f t="shared" si="1"/>
        <v>600</v>
      </c>
      <c r="J34" s="24">
        <v>865</v>
      </c>
      <c r="K34" s="24"/>
      <c r="L34" s="33"/>
      <c r="M34" s="24">
        <f t="shared" si="2"/>
        <v>0</v>
      </c>
      <c r="N34" s="33"/>
      <c r="O34" s="22">
        <f t="shared" si="3"/>
        <v>0</v>
      </c>
      <c r="P34" s="23">
        <f t="shared" si="4"/>
        <v>2065</v>
      </c>
    </row>
    <row r="35" spans="1:16" ht="30" customHeight="1" x14ac:dyDescent="0.25">
      <c r="A35" s="25">
        <v>26</v>
      </c>
      <c r="B35" s="26">
        <v>2</v>
      </c>
      <c r="C35" s="29" t="s">
        <v>27</v>
      </c>
      <c r="D35" s="33">
        <v>2</v>
      </c>
      <c r="E35" s="33"/>
      <c r="F35" s="33"/>
      <c r="G35" s="24">
        <f t="shared" si="0"/>
        <v>600</v>
      </c>
      <c r="H35" s="33">
        <v>1</v>
      </c>
      <c r="I35" s="24">
        <f t="shared" si="1"/>
        <v>300</v>
      </c>
      <c r="J35" s="24">
        <v>1150</v>
      </c>
      <c r="K35" s="24"/>
      <c r="L35" s="33"/>
      <c r="M35" s="24">
        <f t="shared" si="2"/>
        <v>0</v>
      </c>
      <c r="N35" s="33"/>
      <c r="O35" s="22">
        <f t="shared" si="3"/>
        <v>0</v>
      </c>
      <c r="P35" s="23">
        <f t="shared" si="4"/>
        <v>2050</v>
      </c>
    </row>
    <row r="36" spans="1:16" ht="30" customHeight="1" x14ac:dyDescent="0.25">
      <c r="A36" s="25">
        <v>27</v>
      </c>
      <c r="B36" s="26">
        <v>5</v>
      </c>
      <c r="C36" s="27" t="s">
        <v>30</v>
      </c>
      <c r="D36" s="33">
        <v>2</v>
      </c>
      <c r="E36" s="33"/>
      <c r="F36" s="33"/>
      <c r="G36" s="24">
        <f t="shared" si="0"/>
        <v>600</v>
      </c>
      <c r="H36" s="33">
        <v>2</v>
      </c>
      <c r="I36" s="24">
        <f t="shared" si="1"/>
        <v>600</v>
      </c>
      <c r="J36" s="24">
        <v>795</v>
      </c>
      <c r="K36" s="24"/>
      <c r="L36" s="33"/>
      <c r="M36" s="24">
        <f t="shared" si="2"/>
        <v>0</v>
      </c>
      <c r="N36" s="33"/>
      <c r="O36" s="22">
        <f t="shared" si="3"/>
        <v>0</v>
      </c>
      <c r="P36" s="23">
        <f t="shared" si="4"/>
        <v>1995</v>
      </c>
    </row>
    <row r="37" spans="1:16" ht="30" customHeight="1" x14ac:dyDescent="0.25">
      <c r="A37" s="25">
        <v>28</v>
      </c>
      <c r="B37" s="26">
        <v>17</v>
      </c>
      <c r="C37" s="27" t="s">
        <v>42</v>
      </c>
      <c r="D37" s="33">
        <v>1</v>
      </c>
      <c r="E37" s="33"/>
      <c r="F37" s="33">
        <v>1</v>
      </c>
      <c r="G37" s="24">
        <f t="shared" si="0"/>
        <v>600</v>
      </c>
      <c r="H37" s="33">
        <v>2</v>
      </c>
      <c r="I37" s="24">
        <f t="shared" si="1"/>
        <v>600</v>
      </c>
      <c r="J37" s="24">
        <v>655</v>
      </c>
      <c r="K37" s="24"/>
      <c r="L37" s="33"/>
      <c r="M37" s="24">
        <f t="shared" si="2"/>
        <v>0</v>
      </c>
      <c r="N37" s="33"/>
      <c r="O37" s="22">
        <f t="shared" si="3"/>
        <v>0</v>
      </c>
      <c r="P37" s="23">
        <f t="shared" si="4"/>
        <v>1855</v>
      </c>
    </row>
    <row r="38" spans="1:16" ht="30" customHeight="1" x14ac:dyDescent="0.25">
      <c r="A38" s="25">
        <v>29</v>
      </c>
      <c r="B38" s="26">
        <v>13</v>
      </c>
      <c r="C38" s="27" t="s">
        <v>38</v>
      </c>
      <c r="D38" s="33">
        <v>1</v>
      </c>
      <c r="E38" s="33"/>
      <c r="F38" s="33">
        <v>1</v>
      </c>
      <c r="G38" s="24">
        <f t="shared" si="0"/>
        <v>600</v>
      </c>
      <c r="H38" s="33">
        <v>2</v>
      </c>
      <c r="I38" s="24">
        <f t="shared" si="1"/>
        <v>600</v>
      </c>
      <c r="J38" s="24">
        <v>470</v>
      </c>
      <c r="K38" s="24"/>
      <c r="L38" s="33"/>
      <c r="M38" s="24">
        <f t="shared" si="2"/>
        <v>0</v>
      </c>
      <c r="N38" s="33"/>
      <c r="O38" s="22">
        <f t="shared" si="3"/>
        <v>0</v>
      </c>
      <c r="P38" s="23">
        <f t="shared" si="4"/>
        <v>1670</v>
      </c>
    </row>
    <row r="39" spans="1:16" ht="30" customHeight="1" x14ac:dyDescent="0.25">
      <c r="A39" s="25">
        <v>30</v>
      </c>
      <c r="B39" s="26">
        <v>31</v>
      </c>
      <c r="C39" s="27" t="s">
        <v>55</v>
      </c>
      <c r="D39" s="33">
        <v>1</v>
      </c>
      <c r="E39" s="33"/>
      <c r="F39" s="33">
        <v>1</v>
      </c>
      <c r="G39" s="24">
        <f t="shared" si="0"/>
        <v>600</v>
      </c>
      <c r="H39" s="33">
        <v>2</v>
      </c>
      <c r="I39" s="24">
        <f t="shared" si="1"/>
        <v>600</v>
      </c>
      <c r="J39" s="24">
        <v>445</v>
      </c>
      <c r="K39" s="24"/>
      <c r="L39" s="33"/>
      <c r="M39" s="24">
        <f t="shared" si="2"/>
        <v>0</v>
      </c>
      <c r="N39" s="33"/>
      <c r="O39" s="22">
        <f t="shared" si="3"/>
        <v>0</v>
      </c>
      <c r="P39" s="23">
        <f t="shared" si="4"/>
        <v>1645</v>
      </c>
    </row>
    <row r="40" spans="1:16" ht="30" customHeight="1" x14ac:dyDescent="0.25">
      <c r="A40" s="25">
        <v>31</v>
      </c>
      <c r="B40" s="26">
        <v>11</v>
      </c>
      <c r="C40" s="27" t="s">
        <v>36</v>
      </c>
      <c r="D40" s="33">
        <v>1</v>
      </c>
      <c r="E40" s="33"/>
      <c r="F40" s="33"/>
      <c r="G40" s="24">
        <f t="shared" si="0"/>
        <v>300</v>
      </c>
      <c r="H40" s="33">
        <v>1</v>
      </c>
      <c r="I40" s="24">
        <f t="shared" si="1"/>
        <v>300</v>
      </c>
      <c r="J40" s="24">
        <v>970</v>
      </c>
      <c r="K40" s="24"/>
      <c r="L40" s="33"/>
      <c r="M40" s="24">
        <f t="shared" si="2"/>
        <v>0</v>
      </c>
      <c r="N40" s="33"/>
      <c r="O40" s="22">
        <f t="shared" si="3"/>
        <v>0</v>
      </c>
      <c r="P40" s="23">
        <f t="shared" si="4"/>
        <v>1570</v>
      </c>
    </row>
    <row r="41" spans="1:16" ht="30" customHeight="1" x14ac:dyDescent="0.25">
      <c r="A41" s="25">
        <v>32</v>
      </c>
      <c r="B41" s="26">
        <v>27</v>
      </c>
      <c r="C41" s="27" t="s">
        <v>65</v>
      </c>
      <c r="D41" s="33">
        <v>1</v>
      </c>
      <c r="E41" s="33"/>
      <c r="F41" s="33"/>
      <c r="G41" s="24">
        <f t="shared" si="0"/>
        <v>300</v>
      </c>
      <c r="H41" s="33">
        <v>1</v>
      </c>
      <c r="I41" s="24">
        <f t="shared" si="1"/>
        <v>300</v>
      </c>
      <c r="J41" s="24">
        <v>505</v>
      </c>
      <c r="K41" s="24"/>
      <c r="L41" s="33"/>
      <c r="M41" s="24">
        <f t="shared" si="2"/>
        <v>0</v>
      </c>
      <c r="N41" s="33"/>
      <c r="O41" s="22">
        <f t="shared" si="3"/>
        <v>0</v>
      </c>
      <c r="P41" s="23">
        <f t="shared" si="4"/>
        <v>1105</v>
      </c>
    </row>
    <row r="42" spans="1:16" ht="30" customHeight="1" x14ac:dyDescent="0.25">
      <c r="A42" s="25">
        <v>33</v>
      </c>
      <c r="B42" s="26">
        <v>34</v>
      </c>
      <c r="C42" s="27" t="s">
        <v>57</v>
      </c>
      <c r="D42" s="33">
        <v>1</v>
      </c>
      <c r="E42" s="33"/>
      <c r="F42" s="33"/>
      <c r="G42" s="24">
        <f t="shared" si="0"/>
        <v>300</v>
      </c>
      <c r="H42" s="33">
        <v>1</v>
      </c>
      <c r="I42" s="24">
        <f t="shared" si="1"/>
        <v>300</v>
      </c>
      <c r="J42" s="24">
        <v>485</v>
      </c>
      <c r="K42" s="24"/>
      <c r="L42" s="33"/>
      <c r="M42" s="24">
        <f t="shared" si="2"/>
        <v>0</v>
      </c>
      <c r="N42" s="33"/>
      <c r="O42" s="22">
        <f t="shared" si="3"/>
        <v>0</v>
      </c>
      <c r="P42" s="23">
        <f t="shared" si="4"/>
        <v>1085</v>
      </c>
    </row>
    <row r="43" spans="1:16" ht="30" customHeight="1" x14ac:dyDescent="0.25">
      <c r="A43" s="25">
        <v>34</v>
      </c>
      <c r="B43" s="26">
        <v>41</v>
      </c>
      <c r="C43" s="27" t="s">
        <v>64</v>
      </c>
      <c r="D43" s="33">
        <v>1</v>
      </c>
      <c r="E43" s="33"/>
      <c r="F43" s="33"/>
      <c r="G43" s="24">
        <f t="shared" si="0"/>
        <v>300</v>
      </c>
      <c r="H43" s="33">
        <v>1</v>
      </c>
      <c r="I43" s="24">
        <f t="shared" si="1"/>
        <v>300</v>
      </c>
      <c r="J43" s="24">
        <v>385</v>
      </c>
      <c r="K43" s="24"/>
      <c r="L43" s="33"/>
      <c r="M43" s="24">
        <f t="shared" si="2"/>
        <v>0</v>
      </c>
      <c r="N43" s="33"/>
      <c r="O43" s="22">
        <f t="shared" si="3"/>
        <v>0</v>
      </c>
      <c r="P43" s="23">
        <f t="shared" si="4"/>
        <v>985</v>
      </c>
    </row>
    <row r="44" spans="1:16" ht="30" customHeight="1" x14ac:dyDescent="0.25">
      <c r="A44" s="25">
        <v>35</v>
      </c>
      <c r="B44" s="26">
        <v>21</v>
      </c>
      <c r="C44" s="27" t="s">
        <v>46</v>
      </c>
      <c r="D44" s="33">
        <v>1</v>
      </c>
      <c r="E44" s="33"/>
      <c r="F44" s="33"/>
      <c r="G44" s="24">
        <f t="shared" si="0"/>
        <v>300</v>
      </c>
      <c r="H44" s="33">
        <v>1</v>
      </c>
      <c r="I44" s="24">
        <f t="shared" si="1"/>
        <v>300</v>
      </c>
      <c r="J44" s="24">
        <v>375</v>
      </c>
      <c r="K44" s="24"/>
      <c r="L44" s="33"/>
      <c r="M44" s="24">
        <f t="shared" si="2"/>
        <v>0</v>
      </c>
      <c r="N44" s="33"/>
      <c r="O44" s="22">
        <f t="shared" si="3"/>
        <v>0</v>
      </c>
      <c r="P44" s="23">
        <f t="shared" si="4"/>
        <v>975</v>
      </c>
    </row>
    <row r="45" spans="1:16" ht="30" customHeight="1" x14ac:dyDescent="0.25">
      <c r="A45" s="25">
        <v>36</v>
      </c>
      <c r="B45" s="26">
        <v>20</v>
      </c>
      <c r="C45" s="27" t="s">
        <v>45</v>
      </c>
      <c r="D45" s="33">
        <v>1</v>
      </c>
      <c r="E45" s="33"/>
      <c r="F45" s="33"/>
      <c r="G45" s="24">
        <f t="shared" si="0"/>
        <v>300</v>
      </c>
      <c r="H45" s="33">
        <v>1</v>
      </c>
      <c r="I45" s="24">
        <f t="shared" si="1"/>
        <v>300</v>
      </c>
      <c r="J45" s="24">
        <v>370</v>
      </c>
      <c r="K45" s="24"/>
      <c r="L45" s="33"/>
      <c r="M45" s="24">
        <f t="shared" si="2"/>
        <v>0</v>
      </c>
      <c r="N45" s="33"/>
      <c r="O45" s="22">
        <f t="shared" si="3"/>
        <v>0</v>
      </c>
      <c r="P45" s="23">
        <f t="shared" si="4"/>
        <v>970</v>
      </c>
    </row>
    <row r="46" spans="1:16" ht="30" customHeight="1" x14ac:dyDescent="0.25">
      <c r="A46" s="25">
        <v>37</v>
      </c>
      <c r="B46" s="26">
        <v>40</v>
      </c>
      <c r="C46" s="27" t="s">
        <v>63</v>
      </c>
      <c r="D46" s="33"/>
      <c r="E46" s="33"/>
      <c r="F46" s="33">
        <v>1</v>
      </c>
      <c r="G46" s="24">
        <f t="shared" si="0"/>
        <v>300</v>
      </c>
      <c r="H46" s="33">
        <v>1</v>
      </c>
      <c r="I46" s="24">
        <f t="shared" si="1"/>
        <v>300</v>
      </c>
      <c r="J46" s="24"/>
      <c r="K46" s="24"/>
      <c r="L46" s="33"/>
      <c r="M46" s="24">
        <f t="shared" si="2"/>
        <v>0</v>
      </c>
      <c r="N46" s="33"/>
      <c r="O46" s="22">
        <f t="shared" si="3"/>
        <v>0</v>
      </c>
      <c r="P46" s="23">
        <f t="shared" si="4"/>
        <v>600</v>
      </c>
    </row>
    <row r="47" spans="1:16" ht="30" customHeight="1" x14ac:dyDescent="0.25">
      <c r="A47" s="25">
        <v>38</v>
      </c>
      <c r="B47" s="26">
        <v>1</v>
      </c>
      <c r="C47" s="29" t="s">
        <v>26</v>
      </c>
      <c r="D47" s="33"/>
      <c r="E47" s="33"/>
      <c r="F47" s="33"/>
      <c r="G47" s="24">
        <f t="shared" si="0"/>
        <v>0</v>
      </c>
      <c r="H47" s="33"/>
      <c r="I47" s="24">
        <f t="shared" si="1"/>
        <v>0</v>
      </c>
      <c r="J47" s="24"/>
      <c r="K47" s="24"/>
      <c r="L47" s="33"/>
      <c r="M47" s="24">
        <f t="shared" si="2"/>
        <v>0</v>
      </c>
      <c r="N47" s="33"/>
      <c r="O47" s="22">
        <f t="shared" si="3"/>
        <v>0</v>
      </c>
      <c r="P47" s="23">
        <f t="shared" si="4"/>
        <v>0</v>
      </c>
    </row>
    <row r="48" spans="1:16" ht="30" customHeight="1" x14ac:dyDescent="0.25">
      <c r="A48" s="25">
        <v>39</v>
      </c>
      <c r="B48" s="26">
        <v>8</v>
      </c>
      <c r="C48" s="27" t="s">
        <v>33</v>
      </c>
      <c r="D48" s="33"/>
      <c r="E48" s="33"/>
      <c r="F48" s="33"/>
      <c r="G48" s="24">
        <f t="shared" si="0"/>
        <v>0</v>
      </c>
      <c r="H48" s="33"/>
      <c r="I48" s="24">
        <f t="shared" si="1"/>
        <v>0</v>
      </c>
      <c r="J48" s="24"/>
      <c r="K48" s="24"/>
      <c r="L48" s="33"/>
      <c r="M48" s="24">
        <f t="shared" si="2"/>
        <v>0</v>
      </c>
      <c r="N48" s="33"/>
      <c r="O48" s="22">
        <f t="shared" si="3"/>
        <v>0</v>
      </c>
      <c r="P48" s="23">
        <f t="shared" si="4"/>
        <v>0</v>
      </c>
    </row>
    <row r="49" spans="1:16" ht="30" customHeight="1" x14ac:dyDescent="0.25">
      <c r="A49" s="25">
        <v>40</v>
      </c>
      <c r="B49" s="26">
        <v>10</v>
      </c>
      <c r="C49" s="28" t="s">
        <v>35</v>
      </c>
      <c r="D49" s="33"/>
      <c r="E49" s="33"/>
      <c r="F49" s="33"/>
      <c r="G49" s="24">
        <f t="shared" si="0"/>
        <v>0</v>
      </c>
      <c r="H49" s="33"/>
      <c r="I49" s="24">
        <f t="shared" si="1"/>
        <v>0</v>
      </c>
      <c r="J49" s="24"/>
      <c r="K49" s="24"/>
      <c r="L49" s="33"/>
      <c r="M49" s="24">
        <f t="shared" si="2"/>
        <v>0</v>
      </c>
      <c r="N49" s="33"/>
      <c r="O49" s="22">
        <f t="shared" si="3"/>
        <v>0</v>
      </c>
      <c r="P49" s="23">
        <f t="shared" si="4"/>
        <v>0</v>
      </c>
    </row>
    <row r="50" spans="1:16" ht="30" customHeight="1" x14ac:dyDescent="0.25">
      <c r="A50" s="25">
        <v>41</v>
      </c>
      <c r="B50" s="26">
        <v>22</v>
      </c>
      <c r="C50" s="28" t="s">
        <v>47</v>
      </c>
      <c r="D50" s="33"/>
      <c r="E50" s="33"/>
      <c r="F50" s="33"/>
      <c r="G50" s="24">
        <f t="shared" si="0"/>
        <v>0</v>
      </c>
      <c r="H50" s="33"/>
      <c r="I50" s="24">
        <f t="shared" si="1"/>
        <v>0</v>
      </c>
      <c r="J50" s="24"/>
      <c r="K50" s="24"/>
      <c r="L50" s="33"/>
      <c r="M50" s="24">
        <f t="shared" si="2"/>
        <v>0</v>
      </c>
      <c r="N50" s="33"/>
      <c r="O50" s="22">
        <f t="shared" si="3"/>
        <v>0</v>
      </c>
      <c r="P50" s="23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sortState ref="B10:P50">
    <sortCondition descending="1" ref="P10:P50"/>
  </sortState>
  <mergeCells count="14">
    <mergeCell ref="C1:P1"/>
    <mergeCell ref="M8:M9"/>
    <mergeCell ref="N8:N9"/>
    <mergeCell ref="P8:P9"/>
    <mergeCell ref="C3:I3"/>
    <mergeCell ref="D6:J6"/>
    <mergeCell ref="D5:J5"/>
    <mergeCell ref="C2:E2"/>
    <mergeCell ref="F2:P2"/>
    <mergeCell ref="D8:G8"/>
    <mergeCell ref="H8:I8"/>
    <mergeCell ref="J8:J9"/>
    <mergeCell ref="K8:K9"/>
    <mergeCell ref="L8:L9"/>
  </mergeCells>
  <phoneticPr fontId="1" type="noConversion"/>
  <pageMargins left="0.23" right="0.17000000000000004" top="0.49" bottom="0.51" header="0.31" footer="0.3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Fabio Savi</cp:lastModifiedBy>
  <cp:lastPrinted>2005-01-04T00:19:56Z</cp:lastPrinted>
  <dcterms:created xsi:type="dcterms:W3CDTF">2005-01-01T06:21:42Z</dcterms:created>
  <dcterms:modified xsi:type="dcterms:W3CDTF">2018-10-01T14:29:15Z</dcterms:modified>
</cp:coreProperties>
</file>