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35" yWindow="-15" windowWidth="15915" windowHeight="13575"/>
  </bookViews>
  <sheets>
    <sheet name="Individuale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H14" i="1" l="1"/>
  <c r="H11" i="1"/>
  <c r="H9" i="1"/>
  <c r="H10" i="1"/>
  <c r="H12" i="1"/>
  <c r="H7" i="1"/>
  <c r="H96" i="1"/>
  <c r="H79" i="1"/>
  <c r="H58" i="1"/>
  <c r="H45" i="1"/>
  <c r="H41" i="1"/>
  <c r="H51" i="1"/>
  <c r="H62" i="1"/>
  <c r="H117" i="1"/>
  <c r="H119" i="1"/>
  <c r="H101" i="1"/>
  <c r="H106" i="1"/>
  <c r="H83" i="1"/>
  <c r="H137" i="1"/>
  <c r="H118" i="1"/>
  <c r="H130" i="1"/>
  <c r="H69" i="1"/>
  <c r="H91" i="1"/>
  <c r="H128" i="1"/>
  <c r="H99" i="1"/>
  <c r="H146" i="1"/>
  <c r="H172" i="1"/>
  <c r="H97" i="1"/>
  <c r="H75" i="1"/>
  <c r="H42" i="1"/>
  <c r="H40" i="1"/>
  <c r="H37" i="1"/>
  <c r="H50" i="1"/>
  <c r="H48" i="1"/>
  <c r="H36" i="1"/>
  <c r="H60" i="1"/>
  <c r="H43" i="1"/>
  <c r="G275" i="1"/>
  <c r="H275" i="1"/>
  <c r="G18" i="1" l="1"/>
  <c r="H18" i="1"/>
  <c r="G372" i="1"/>
  <c r="H372" i="1"/>
  <c r="G402" i="1"/>
  <c r="H402" i="1"/>
  <c r="G407" i="1"/>
  <c r="H407" i="1"/>
  <c r="G162" i="1"/>
  <c r="H162" i="1"/>
  <c r="G431" i="1"/>
  <c r="H431" i="1"/>
  <c r="G210" i="1" l="1"/>
  <c r="H210" i="1"/>
  <c r="G215" i="1"/>
  <c r="H215" i="1"/>
  <c r="G228" i="1"/>
  <c r="H228" i="1"/>
  <c r="G243" i="1"/>
  <c r="H243" i="1"/>
  <c r="G259" i="1"/>
  <c r="H259" i="1"/>
  <c r="G268" i="1"/>
  <c r="H268" i="1"/>
  <c r="G295" i="1"/>
  <c r="H295" i="1"/>
  <c r="G102" i="1"/>
  <c r="H102" i="1"/>
  <c r="G327" i="1"/>
  <c r="H327" i="1"/>
  <c r="G160" i="1"/>
  <c r="H160" i="1"/>
  <c r="G343" i="1"/>
  <c r="H343" i="1"/>
  <c r="G348" i="1"/>
  <c r="H348" i="1"/>
  <c r="G362" i="1"/>
  <c r="H362" i="1"/>
  <c r="G383" i="1"/>
  <c r="H383" i="1"/>
  <c r="G384" i="1"/>
  <c r="H384" i="1"/>
  <c r="G386" i="1"/>
  <c r="H386" i="1"/>
  <c r="G385" i="1"/>
  <c r="H385" i="1"/>
  <c r="G400" i="1"/>
  <c r="H400" i="1"/>
  <c r="G406" i="1"/>
  <c r="H406" i="1"/>
  <c r="G414" i="1"/>
  <c r="H414" i="1"/>
  <c r="G427" i="1"/>
  <c r="H427" i="1"/>
  <c r="G447" i="1"/>
  <c r="H447" i="1"/>
  <c r="G465" i="1"/>
  <c r="H465" i="1"/>
  <c r="G21" i="1"/>
  <c r="H21" i="1"/>
  <c r="G22" i="1"/>
  <c r="H22" i="1"/>
  <c r="G181" i="1"/>
  <c r="H181" i="1"/>
  <c r="G182" i="1"/>
  <c r="H182" i="1"/>
  <c r="G81" i="1"/>
  <c r="H81" i="1"/>
  <c r="G29" i="1"/>
  <c r="H29" i="1"/>
  <c r="G71" i="1"/>
  <c r="H71" i="1"/>
  <c r="G189" i="1"/>
  <c r="H189" i="1"/>
  <c r="G188" i="1"/>
  <c r="H188" i="1"/>
  <c r="G67" i="1"/>
  <c r="H67" i="1"/>
  <c r="G68" i="1"/>
  <c r="H68" i="1"/>
  <c r="G198" i="1"/>
  <c r="H198" i="1"/>
  <c r="G204" i="1"/>
  <c r="H204" i="1"/>
  <c r="G203" i="1"/>
  <c r="H203" i="1"/>
  <c r="G208" i="1"/>
  <c r="H208" i="1"/>
  <c r="G216" i="1"/>
  <c r="H216" i="1"/>
  <c r="G230" i="1"/>
  <c r="H230" i="1"/>
  <c r="G231" i="1"/>
  <c r="H231" i="1"/>
  <c r="G253" i="1"/>
  <c r="H253" i="1"/>
  <c r="G254" i="1"/>
  <c r="H254" i="1"/>
  <c r="G274" i="1"/>
  <c r="H274" i="1"/>
  <c r="G273" i="1"/>
  <c r="H273" i="1"/>
  <c r="G281" i="1"/>
  <c r="H281" i="1"/>
  <c r="G282" i="1"/>
  <c r="H282" i="1"/>
  <c r="G292" i="1"/>
  <c r="H292" i="1"/>
  <c r="G293" i="1"/>
  <c r="H293" i="1"/>
  <c r="G301" i="1"/>
  <c r="H301" i="1"/>
  <c r="G302" i="1"/>
  <c r="H302" i="1"/>
  <c r="G310" i="1"/>
  <c r="H310" i="1"/>
  <c r="G311" i="1"/>
  <c r="H311" i="1"/>
  <c r="G322" i="1"/>
  <c r="H322" i="1"/>
  <c r="G325" i="1"/>
  <c r="H325" i="1"/>
  <c r="G342" i="1"/>
  <c r="H342" i="1"/>
  <c r="G89" i="1" l="1"/>
  <c r="H89" i="1"/>
  <c r="G86" i="1"/>
  <c r="H86" i="1"/>
  <c r="G90" i="1"/>
  <c r="H90" i="1"/>
  <c r="G109" i="1"/>
  <c r="H109" i="1"/>
  <c r="G114" i="1"/>
  <c r="H114" i="1"/>
  <c r="G19" i="1"/>
  <c r="H19" i="1"/>
  <c r="G270" i="1"/>
  <c r="H270" i="1"/>
  <c r="G138" i="1"/>
  <c r="H138" i="1"/>
  <c r="G279" i="1"/>
  <c r="H279" i="1"/>
  <c r="G143" i="1"/>
  <c r="H143" i="1"/>
  <c r="G284" i="1"/>
  <c r="H284" i="1"/>
  <c r="G132" i="1"/>
  <c r="H132" i="1"/>
  <c r="G134" i="1"/>
  <c r="H134" i="1"/>
  <c r="G149" i="1"/>
  <c r="H149" i="1"/>
  <c r="G148" i="1"/>
  <c r="H148" i="1"/>
  <c r="G329" i="1"/>
  <c r="H329" i="1"/>
  <c r="G165" i="1"/>
  <c r="H165" i="1"/>
  <c r="G347" i="1"/>
  <c r="H347" i="1"/>
  <c r="G355" i="1"/>
  <c r="H355" i="1"/>
  <c r="G360" i="1"/>
  <c r="H360" i="1"/>
  <c r="G363" i="1"/>
  <c r="H363" i="1"/>
  <c r="G52" i="1"/>
  <c r="H52" i="1"/>
  <c r="G382" i="1"/>
  <c r="H382" i="1"/>
  <c r="G393" i="1"/>
  <c r="H393" i="1"/>
  <c r="G166" i="1"/>
  <c r="H166" i="1"/>
  <c r="G173" i="1"/>
  <c r="H173" i="1"/>
  <c r="G409" i="1"/>
  <c r="H409" i="1"/>
  <c r="G415" i="1"/>
  <c r="H415" i="1"/>
  <c r="G439" i="1"/>
  <c r="H439" i="1"/>
  <c r="G448" i="1"/>
  <c r="H448" i="1"/>
  <c r="G463" i="1"/>
  <c r="H463" i="1"/>
  <c r="G177" i="1"/>
  <c r="H177" i="1"/>
  <c r="G178" i="1"/>
  <c r="H178" i="1"/>
  <c r="G183" i="1"/>
  <c r="H183" i="1"/>
  <c r="G77" i="1"/>
  <c r="H77" i="1"/>
  <c r="G186" i="1"/>
  <c r="H186" i="1"/>
  <c r="G190" i="1"/>
  <c r="H190" i="1"/>
  <c r="G196" i="1"/>
  <c r="H196" i="1"/>
  <c r="G201" i="1"/>
  <c r="H201" i="1"/>
  <c r="G206" i="1"/>
  <c r="H206" i="1"/>
  <c r="G212" i="1"/>
  <c r="H212" i="1"/>
  <c r="G213" i="1"/>
  <c r="H213" i="1"/>
  <c r="G214" i="1"/>
  <c r="H214" i="1"/>
  <c r="G217" i="1"/>
  <c r="H217" i="1"/>
  <c r="G220" i="1"/>
  <c r="H220" i="1"/>
  <c r="G221" i="1"/>
  <c r="H221" i="1"/>
  <c r="G225" i="1"/>
  <c r="H225" i="1"/>
  <c r="G229" i="1"/>
  <c r="H229" i="1"/>
  <c r="G95" i="1"/>
  <c r="H95" i="1"/>
  <c r="G233" i="1"/>
  <c r="H233" i="1"/>
  <c r="G314" i="1" l="1"/>
  <c r="H314" i="1"/>
  <c r="G319" i="1"/>
  <c r="H319" i="1"/>
  <c r="G326" i="1"/>
  <c r="H326" i="1"/>
  <c r="G328" i="1"/>
  <c r="H328" i="1"/>
  <c r="G163" i="1"/>
  <c r="H163" i="1"/>
  <c r="G344" i="1"/>
  <c r="H344" i="1"/>
  <c r="G356" i="1"/>
  <c r="H356" i="1"/>
  <c r="G364" i="1"/>
  <c r="H364" i="1"/>
  <c r="G373" i="1"/>
  <c r="H373" i="1"/>
  <c r="G381" i="1"/>
  <c r="H381" i="1"/>
  <c r="G395" i="1"/>
  <c r="H395" i="1"/>
  <c r="G403" i="1"/>
  <c r="H403" i="1"/>
  <c r="G408" i="1"/>
  <c r="H408" i="1"/>
  <c r="G417" i="1"/>
  <c r="H417" i="1"/>
  <c r="G430" i="1"/>
  <c r="H430" i="1"/>
  <c r="G438" i="1"/>
  <c r="H438" i="1"/>
  <c r="G449" i="1"/>
  <c r="H449" i="1"/>
  <c r="G459" i="1"/>
  <c r="H459" i="1"/>
  <c r="G179" i="1"/>
  <c r="H179" i="1"/>
  <c r="G73" i="1"/>
  <c r="H73" i="1"/>
  <c r="G33" i="1"/>
  <c r="H33" i="1"/>
  <c r="G74" i="1"/>
  <c r="H74" i="1"/>
  <c r="G88" i="1"/>
  <c r="H88" i="1"/>
  <c r="G192" i="1"/>
  <c r="H192" i="1"/>
  <c r="G98" i="1"/>
  <c r="H98" i="1"/>
  <c r="G104" i="1"/>
  <c r="H104" i="1"/>
  <c r="G82" i="1"/>
  <c r="H82" i="1"/>
  <c r="G209" i="1"/>
  <c r="H209" i="1"/>
  <c r="G218" i="1"/>
  <c r="H218" i="1"/>
  <c r="G115" i="1"/>
  <c r="H115" i="1"/>
  <c r="G240" i="1"/>
  <c r="H240" i="1"/>
  <c r="G244" i="1"/>
  <c r="H244" i="1"/>
  <c r="G84" i="1"/>
  <c r="H84" i="1"/>
  <c r="G249" i="1"/>
  <c r="H249" i="1"/>
  <c r="G87" i="1"/>
  <c r="H87" i="1"/>
  <c r="G125" i="1"/>
  <c r="H125" i="1"/>
  <c r="G256" i="1"/>
  <c r="H256" i="1"/>
  <c r="G124" i="1"/>
  <c r="H124" i="1"/>
  <c r="G54" i="1"/>
  <c r="H54" i="1"/>
  <c r="G44" i="1"/>
  <c r="H44" i="1"/>
  <c r="G139" i="1"/>
  <c r="H139" i="1"/>
  <c r="G269" i="1"/>
  <c r="H269" i="1"/>
  <c r="G140" i="1"/>
  <c r="H140" i="1"/>
  <c r="G142" i="1"/>
  <c r="H142" i="1"/>
  <c r="G288" i="1"/>
  <c r="H288" i="1"/>
  <c r="G111" i="1"/>
  <c r="H111" i="1"/>
  <c r="G312" i="1"/>
  <c r="H312" i="1"/>
  <c r="G317" i="1"/>
  <c r="H317" i="1"/>
  <c r="G323" i="1"/>
  <c r="H323" i="1"/>
  <c r="G332" i="1"/>
  <c r="H332" i="1"/>
  <c r="G340" i="1"/>
  <c r="H340" i="1"/>
  <c r="G141" i="1"/>
  <c r="H141" i="1"/>
  <c r="G350" i="1"/>
  <c r="H350" i="1"/>
  <c r="G358" i="1"/>
  <c r="H358" i="1"/>
  <c r="G370" i="1"/>
  <c r="H370" i="1"/>
  <c r="G374" i="1"/>
  <c r="H374" i="1"/>
  <c r="G392" i="1"/>
  <c r="H392" i="1"/>
  <c r="G397" i="1"/>
  <c r="H397" i="1"/>
  <c r="G16" i="1"/>
  <c r="H16" i="1"/>
  <c r="G113" i="1"/>
  <c r="H113" i="1"/>
  <c r="G175" i="1"/>
  <c r="H175" i="1"/>
  <c r="G174" i="1"/>
  <c r="H174" i="1"/>
  <c r="G443" i="1"/>
  <c r="H443" i="1"/>
  <c r="G460" i="1"/>
  <c r="H460" i="1"/>
  <c r="G458" i="1"/>
  <c r="H458" i="1"/>
  <c r="G23" i="1"/>
  <c r="H23" i="1"/>
  <c r="G70" i="1"/>
  <c r="H70" i="1"/>
  <c r="G92" i="1"/>
  <c r="H92" i="1"/>
  <c r="G76" i="1"/>
  <c r="H76" i="1"/>
  <c r="G207" i="1"/>
  <c r="H207" i="1"/>
  <c r="G110" i="1"/>
  <c r="H110" i="1"/>
  <c r="G271" i="1"/>
  <c r="H271" i="1"/>
  <c r="G287" i="1"/>
  <c r="H287" i="1"/>
  <c r="G187" i="1"/>
  <c r="H187" i="1"/>
  <c r="G39" i="1"/>
  <c r="H39" i="1"/>
  <c r="G34" i="1"/>
  <c r="H34" i="1"/>
  <c r="G236" i="1"/>
  <c r="H236" i="1"/>
  <c r="G127" i="1"/>
  <c r="H127" i="1"/>
  <c r="G122" i="1"/>
  <c r="H122" i="1"/>
  <c r="G286" i="1"/>
  <c r="H286" i="1"/>
  <c r="G300" i="1"/>
  <c r="H300" i="1"/>
  <c r="G308" i="1"/>
  <c r="H308" i="1"/>
  <c r="G100" i="1"/>
  <c r="H100" i="1"/>
  <c r="G158" i="1"/>
  <c r="H158" i="1"/>
  <c r="G145" i="1"/>
  <c r="H145" i="1"/>
  <c r="G359" i="1"/>
  <c r="H359" i="1"/>
  <c r="G367" i="1"/>
  <c r="H367" i="1"/>
  <c r="G168" i="1"/>
  <c r="H168" i="1"/>
  <c r="G387" i="1"/>
  <c r="H387" i="1"/>
  <c r="G404" i="1"/>
  <c r="H404" i="1"/>
  <c r="G154" i="1"/>
  <c r="H154" i="1"/>
  <c r="G169" i="1"/>
  <c r="H169" i="1"/>
  <c r="G152" i="1"/>
  <c r="H152" i="1"/>
  <c r="G461" i="1"/>
  <c r="H461" i="1"/>
  <c r="G235" i="1"/>
  <c r="H235" i="1"/>
  <c r="G248" i="1"/>
  <c r="H248" i="1"/>
  <c r="G357" i="1"/>
  <c r="H357" i="1"/>
  <c r="G361" i="1"/>
  <c r="H361" i="1"/>
  <c r="G378" i="1"/>
  <c r="H378" i="1"/>
  <c r="G396" i="1"/>
  <c r="H396" i="1"/>
  <c r="G413" i="1"/>
  <c r="H413" i="1"/>
  <c r="G429" i="1"/>
  <c r="H429" i="1"/>
  <c r="G441" i="1"/>
  <c r="H441" i="1"/>
  <c r="G450" i="1"/>
  <c r="H450" i="1"/>
  <c r="G462" i="1"/>
  <c r="H462" i="1"/>
  <c r="G15" i="1"/>
  <c r="H15" i="1"/>
  <c r="G234" i="1"/>
  <c r="H234" i="1"/>
  <c r="G131" i="1"/>
  <c r="H131" i="1"/>
  <c r="G237" i="1"/>
  <c r="H237" i="1"/>
  <c r="G238" i="1"/>
  <c r="H238" i="1"/>
  <c r="G239" i="1"/>
  <c r="H239" i="1"/>
  <c r="G242" i="1"/>
  <c r="H242" i="1"/>
  <c r="G245" i="1"/>
  <c r="H245" i="1"/>
  <c r="G247" i="1"/>
  <c r="H247" i="1"/>
  <c r="G252" i="1"/>
  <c r="H252" i="1"/>
  <c r="G80" i="1"/>
  <c r="H80" i="1"/>
  <c r="G255" i="1"/>
  <c r="H255" i="1"/>
  <c r="G260" i="1"/>
  <c r="H260" i="1"/>
  <c r="G262" i="1"/>
  <c r="H262" i="1"/>
  <c r="G265" i="1"/>
  <c r="H265" i="1"/>
  <c r="G133" i="1"/>
  <c r="H133" i="1"/>
  <c r="G267" i="1"/>
  <c r="H267" i="1"/>
  <c r="G272" i="1"/>
  <c r="H272" i="1"/>
  <c r="G276" i="1"/>
  <c r="H276" i="1"/>
  <c r="G136" i="1"/>
  <c r="H136" i="1"/>
  <c r="G283" i="1"/>
  <c r="H283" i="1"/>
  <c r="G294" i="1"/>
  <c r="H294" i="1"/>
  <c r="G299" i="1"/>
  <c r="H299" i="1"/>
  <c r="G156" i="1"/>
  <c r="H156" i="1"/>
  <c r="G159" i="1"/>
  <c r="H159" i="1"/>
  <c r="G307" i="1"/>
  <c r="H307" i="1"/>
  <c r="G315" i="1"/>
  <c r="H315" i="1"/>
  <c r="G320" i="1"/>
  <c r="H320" i="1"/>
  <c r="G336" i="1"/>
  <c r="H336" i="1"/>
  <c r="G334" i="1"/>
  <c r="H334" i="1"/>
  <c r="G337" i="1"/>
  <c r="H337" i="1"/>
  <c r="G335" i="1"/>
  <c r="H335" i="1"/>
  <c r="G349" i="1"/>
  <c r="H349" i="1"/>
  <c r="G371" i="1"/>
  <c r="H371" i="1"/>
  <c r="G379" i="1"/>
  <c r="H379" i="1"/>
  <c r="G394" i="1"/>
  <c r="H394" i="1"/>
  <c r="G420" i="1"/>
  <c r="H420" i="1"/>
  <c r="G421" i="1"/>
  <c r="H421" i="1"/>
  <c r="G418" i="1"/>
  <c r="H418" i="1"/>
  <c r="G423" i="1"/>
  <c r="H423" i="1"/>
  <c r="G419" i="1"/>
  <c r="H419" i="1"/>
  <c r="G422" i="1"/>
  <c r="H422" i="1"/>
  <c r="G464" i="1"/>
  <c r="H464" i="1"/>
  <c r="G24" i="1"/>
  <c r="H24" i="1"/>
  <c r="G341" i="1"/>
  <c r="H341" i="1"/>
  <c r="G353" i="1"/>
  <c r="H353" i="1"/>
  <c r="G351" i="1"/>
  <c r="H351" i="1"/>
  <c r="G368" i="1"/>
  <c r="H368" i="1"/>
  <c r="G365" i="1"/>
  <c r="H365" i="1"/>
  <c r="G391" i="1"/>
  <c r="H391" i="1"/>
  <c r="G390" i="1"/>
  <c r="H390" i="1"/>
  <c r="G399" i="1"/>
  <c r="H399" i="1"/>
  <c r="G410" i="1"/>
  <c r="H410" i="1"/>
  <c r="G411" i="1"/>
  <c r="H411" i="1"/>
  <c r="G436" i="1"/>
  <c r="H436" i="1"/>
  <c r="G434" i="1"/>
  <c r="H434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" i="1" l="1"/>
  <c r="H47" i="1"/>
  <c r="G32" i="1"/>
  <c r="H32" i="1"/>
  <c r="G150" i="1"/>
  <c r="H150" i="1"/>
  <c r="G354" i="1"/>
  <c r="H354" i="1"/>
  <c r="G85" i="1"/>
  <c r="H85" i="1"/>
  <c r="G157" i="1"/>
  <c r="H157" i="1"/>
  <c r="G57" i="1"/>
  <c r="H57" i="1"/>
  <c r="G457" i="1"/>
  <c r="H457" i="1"/>
  <c r="G6" i="1"/>
  <c r="H6" i="1"/>
  <c r="G20" i="1"/>
  <c r="H20" i="1"/>
  <c r="G8" i="1"/>
  <c r="H8" i="1"/>
  <c r="G26" i="1"/>
  <c r="H26" i="1"/>
  <c r="G72" i="1"/>
  <c r="H72" i="1"/>
  <c r="G180" i="1"/>
  <c r="H180" i="1"/>
  <c r="G184" i="1"/>
  <c r="H184" i="1"/>
  <c r="G185" i="1"/>
  <c r="H185" i="1"/>
  <c r="G31" i="1"/>
  <c r="H31" i="1"/>
  <c r="G191" i="1"/>
  <c r="H191" i="1"/>
  <c r="G38" i="1"/>
  <c r="H38" i="1"/>
  <c r="G224" i="1" l="1"/>
  <c r="G227" i="1"/>
  <c r="G226" i="1"/>
  <c r="G55" i="1"/>
  <c r="G49" i="1"/>
  <c r="G120" i="1"/>
  <c r="G126" i="1"/>
  <c r="G56" i="1"/>
  <c r="G251" i="1"/>
  <c r="G250" i="1"/>
  <c r="G121" i="1"/>
  <c r="G258" i="1"/>
  <c r="G257" i="1"/>
  <c r="G263" i="1"/>
  <c r="G264" i="1"/>
  <c r="G123" i="1"/>
  <c r="G266" i="1"/>
  <c r="G278" i="1"/>
  <c r="G277" i="1"/>
  <c r="G289" i="1"/>
  <c r="G291" i="1"/>
  <c r="H224" i="1"/>
  <c r="H227" i="1"/>
  <c r="H226" i="1"/>
  <c r="H55" i="1"/>
  <c r="H49" i="1"/>
  <c r="H120" i="1"/>
  <c r="H126" i="1"/>
  <c r="H56" i="1"/>
  <c r="H251" i="1"/>
  <c r="H250" i="1"/>
  <c r="H121" i="1"/>
  <c r="H258" i="1"/>
  <c r="H257" i="1"/>
  <c r="H263" i="1"/>
  <c r="H264" i="1"/>
  <c r="H123" i="1"/>
  <c r="H266" i="1"/>
  <c r="H278" i="1"/>
  <c r="H277" i="1"/>
  <c r="H289" i="1"/>
  <c r="H291" i="1"/>
  <c r="H223" i="1"/>
  <c r="G129" i="1" l="1"/>
  <c r="H129" i="1"/>
  <c r="G135" i="1"/>
  <c r="H135" i="1"/>
  <c r="G298" i="1"/>
  <c r="H298" i="1"/>
  <c r="G304" i="1"/>
  <c r="H304" i="1"/>
  <c r="G309" i="1"/>
  <c r="H309" i="1"/>
  <c r="G318" i="1"/>
  <c r="H318" i="1"/>
  <c r="G155" i="1"/>
  <c r="H155" i="1"/>
  <c r="G164" i="1"/>
  <c r="H164" i="1"/>
  <c r="G369" i="1"/>
  <c r="H369" i="1"/>
  <c r="G375" i="1"/>
  <c r="H375" i="1"/>
  <c r="G389" i="1"/>
  <c r="H389" i="1"/>
  <c r="G424" i="1"/>
  <c r="H424" i="1"/>
  <c r="G446" i="1"/>
  <c r="H446" i="1"/>
  <c r="G452" i="1"/>
  <c r="H452" i="1"/>
  <c r="G194" i="1"/>
  <c r="H194" i="1"/>
  <c r="G211" i="1"/>
  <c r="H211" i="1"/>
  <c r="G241" i="1"/>
  <c r="H241" i="1"/>
  <c r="G261" i="1"/>
  <c r="H261" i="1"/>
  <c r="G280" i="1"/>
  <c r="H280" i="1"/>
  <c r="G285" i="1"/>
  <c r="H285" i="1"/>
  <c r="G290" i="1"/>
  <c r="H290" i="1"/>
  <c r="G297" i="1"/>
  <c r="H297" i="1"/>
  <c r="G303" i="1"/>
  <c r="H303" i="1"/>
  <c r="G316" i="1"/>
  <c r="H316" i="1"/>
  <c r="G324" i="1"/>
  <c r="H324" i="1"/>
  <c r="G330" i="1"/>
  <c r="H330" i="1"/>
  <c r="G339" i="1"/>
  <c r="H339" i="1"/>
  <c r="G366" i="1"/>
  <c r="H366" i="1"/>
  <c r="G388" i="1"/>
  <c r="H388" i="1"/>
  <c r="G398" i="1"/>
  <c r="H398" i="1"/>
  <c r="G405" i="1"/>
  <c r="H405" i="1"/>
  <c r="G426" i="1"/>
  <c r="H426" i="1"/>
  <c r="G437" i="1"/>
  <c r="H437" i="1"/>
  <c r="G442" i="1"/>
  <c r="H442" i="1"/>
  <c r="G453" i="1"/>
  <c r="H453" i="1"/>
  <c r="G27" i="1"/>
  <c r="H27" i="1"/>
  <c r="G25" i="1"/>
  <c r="H25" i="1"/>
  <c r="G246" i="1"/>
  <c r="H246" i="1"/>
  <c r="G30" i="1"/>
  <c r="H30" i="1"/>
  <c r="G103" i="1"/>
  <c r="H103" i="1"/>
  <c r="G313" i="1"/>
  <c r="H313" i="1"/>
  <c r="G46" i="1"/>
  <c r="H46" i="1"/>
  <c r="G171" i="1"/>
  <c r="H171" i="1"/>
  <c r="G53" i="1"/>
  <c r="H53" i="1"/>
  <c r="G170" i="1"/>
  <c r="H170" i="1"/>
  <c r="G401" i="1"/>
  <c r="H401" i="1"/>
  <c r="G412" i="1"/>
  <c r="H412" i="1"/>
  <c r="G65" i="1"/>
  <c r="H65" i="1"/>
  <c r="G440" i="1"/>
  <c r="H440" i="1"/>
  <c r="G454" i="1"/>
  <c r="H454" i="1"/>
  <c r="G66" i="1"/>
  <c r="H66" i="1"/>
  <c r="G352" i="1"/>
  <c r="H352" i="1"/>
  <c r="G176" i="1"/>
  <c r="H176" i="1"/>
  <c r="G416" i="1"/>
  <c r="H416" i="1"/>
  <c r="H377" i="1"/>
  <c r="H425" i="1"/>
  <c r="H435" i="1"/>
  <c r="H444" i="1"/>
  <c r="H456" i="1"/>
  <c r="H94" i="1"/>
  <c r="H202" i="1"/>
  <c r="H105" i="1"/>
  <c r="H112" i="1"/>
  <c r="H13" i="1"/>
  <c r="H219" i="1"/>
  <c r="H161" i="1"/>
  <c r="H306" i="1"/>
  <c r="H153" i="1"/>
  <c r="H346" i="1"/>
  <c r="H64" i="1"/>
  <c r="H61" i="1"/>
  <c r="H380" i="1"/>
  <c r="H63" i="1"/>
  <c r="H432" i="1"/>
  <c r="H433" i="1"/>
  <c r="G377" i="1"/>
  <c r="G425" i="1"/>
  <c r="G435" i="1"/>
  <c r="G444" i="1"/>
  <c r="G456" i="1"/>
  <c r="G94" i="1"/>
  <c r="G202" i="1"/>
  <c r="G105" i="1"/>
  <c r="G112" i="1"/>
  <c r="G13" i="1"/>
  <c r="G219" i="1"/>
  <c r="G223" i="1"/>
  <c r="G161" i="1"/>
  <c r="G306" i="1"/>
  <c r="G153" i="1"/>
  <c r="G346" i="1"/>
  <c r="G64" i="1"/>
  <c r="G61" i="1"/>
  <c r="G380" i="1"/>
  <c r="G63" i="1"/>
  <c r="G432" i="1"/>
  <c r="H345" i="1"/>
  <c r="H28" i="1"/>
  <c r="H199" i="1"/>
  <c r="H232" i="1"/>
  <c r="H93" i="1"/>
  <c r="H59" i="1"/>
  <c r="H333" i="1"/>
  <c r="H147" i="1"/>
  <c r="H376" i="1"/>
  <c r="H167" i="1"/>
  <c r="H445" i="1"/>
  <c r="H451" i="1"/>
  <c r="H78" i="1"/>
  <c r="H193" i="1"/>
  <c r="H200" i="1"/>
  <c r="H107" i="1"/>
  <c r="H222" i="1"/>
  <c r="H116" i="1"/>
  <c r="H108" i="1"/>
  <c r="H428" i="1"/>
  <c r="H455" i="1"/>
  <c r="H195" i="1"/>
  <c r="H197" i="1"/>
  <c r="H205" i="1"/>
  <c r="H35" i="1"/>
  <c r="H17" i="1"/>
  <c r="H151" i="1"/>
  <c r="H296" i="1"/>
  <c r="H305" i="1"/>
  <c r="H321" i="1"/>
  <c r="H331" i="1"/>
  <c r="H338" i="1"/>
  <c r="H144" i="1"/>
  <c r="H475" i="1"/>
  <c r="G28" i="1"/>
  <c r="G199" i="1"/>
  <c r="G232" i="1"/>
  <c r="G93" i="1"/>
  <c r="G59" i="1"/>
  <c r="G333" i="1"/>
  <c r="G147" i="1"/>
  <c r="G376" i="1"/>
  <c r="G167" i="1"/>
  <c r="G445" i="1"/>
  <c r="G451" i="1"/>
  <c r="G78" i="1"/>
  <c r="G193" i="1"/>
  <c r="G200" i="1"/>
  <c r="G107" i="1"/>
  <c r="G222" i="1"/>
  <c r="G116" i="1"/>
  <c r="G108" i="1"/>
  <c r="G428" i="1"/>
  <c r="G455" i="1"/>
  <c r="G195" i="1"/>
  <c r="G197" i="1"/>
  <c r="G205" i="1"/>
  <c r="G35" i="1"/>
  <c r="G17" i="1"/>
  <c r="G151" i="1"/>
  <c r="G296" i="1"/>
  <c r="G305" i="1"/>
  <c r="G321" i="1"/>
  <c r="G331" i="1"/>
  <c r="G338" i="1"/>
  <c r="G345" i="1"/>
  <c r="G144" i="1"/>
  <c r="G433" i="1"/>
  <c r="G475" i="1"/>
</calcChain>
</file>

<file path=xl/sharedStrings.xml><?xml version="1.0" encoding="utf-8"?>
<sst xmlns="http://schemas.openxmlformats.org/spreadsheetml/2006/main" count="3907" uniqueCount="1095">
  <si>
    <t>Società</t>
  </si>
  <si>
    <t>Prov</t>
  </si>
  <si>
    <t>BR</t>
  </si>
  <si>
    <t>CH</t>
  </si>
  <si>
    <t>SA</t>
  </si>
  <si>
    <t>RA</t>
  </si>
  <si>
    <t>TOT</t>
  </si>
  <si>
    <t>Pos</t>
  </si>
  <si>
    <t>GE</t>
  </si>
  <si>
    <t>N. 
Gare</t>
  </si>
  <si>
    <t>LIGURIA</t>
  </si>
  <si>
    <t>PUGLIA</t>
  </si>
  <si>
    <t>FG</t>
  </si>
  <si>
    <t>ABRUZZO</t>
  </si>
  <si>
    <t>CLASSIFICA INDIVIDUALE</t>
  </si>
  <si>
    <t>Trofeo Il Galleggiante</t>
  </si>
  <si>
    <t>GR</t>
  </si>
  <si>
    <t>TOSCANA</t>
  </si>
  <si>
    <t>CAMPANIA</t>
  </si>
  <si>
    <t>SICILIA</t>
  </si>
  <si>
    <t>RG</t>
  </si>
  <si>
    <t>COPPA ITALIA DI CANNA DA RIVA 2017</t>
  </si>
  <si>
    <t>TE</t>
  </si>
  <si>
    <t>Trofeo Ortona</t>
  </si>
  <si>
    <t>Trofeo San Benedetto</t>
  </si>
  <si>
    <t>Trofeo Arechi Veret</t>
  </si>
  <si>
    <t>SP</t>
  </si>
  <si>
    <t>Trofeo Multedo</t>
  </si>
  <si>
    <t>Trofeo Nessun Dorma</t>
  </si>
  <si>
    <t>Trofeo Città Europea dello Sport 2017</t>
  </si>
  <si>
    <t>PIEMONTE</t>
  </si>
  <si>
    <t>TO</t>
  </si>
  <si>
    <t>Trofeo 
Amo d'Oro</t>
  </si>
  <si>
    <t>Trofeo 
Non solo Rouba</t>
  </si>
  <si>
    <t>LE</t>
  </si>
  <si>
    <t>Trofeo 
Città di Brindisi</t>
  </si>
  <si>
    <t>Trofeo Meeting del Salento</t>
  </si>
  <si>
    <t>CT</t>
  </si>
  <si>
    <t>Trofeo 
S. Agata</t>
  </si>
  <si>
    <t>Trofeo Team Caprice</t>
  </si>
  <si>
    <t>Trofeo Tubertini</t>
  </si>
  <si>
    <t>VENETO</t>
  </si>
  <si>
    <t>VE</t>
  </si>
  <si>
    <t>Trofeo Francescato Baffo</t>
  </si>
  <si>
    <t>Cognome</t>
  </si>
  <si>
    <t>Nome</t>
  </si>
  <si>
    <t>Fabio</t>
  </si>
  <si>
    <t>Valvassura</t>
  </si>
  <si>
    <t>Fernando</t>
  </si>
  <si>
    <t>A.D.P.S. Pra' Sapello 1952</t>
  </si>
  <si>
    <t>Bacchiani</t>
  </si>
  <si>
    <t>Marco</t>
  </si>
  <si>
    <t>A.S.D. Club Pesca Cervia (Artico)</t>
  </si>
  <si>
    <t>Claudio</t>
  </si>
  <si>
    <t>Fontemaggi</t>
  </si>
  <si>
    <t>Umberto</t>
  </si>
  <si>
    <t>S.P.S. Amici Del Mare (Maver)</t>
  </si>
  <si>
    <t>Sottilotta</t>
  </si>
  <si>
    <t>Alex</t>
  </si>
  <si>
    <t>L.N.I. Sez.Spotorno G.D.P.S. (Daiwa Stonfo)</t>
  </si>
  <si>
    <t>SV</t>
  </si>
  <si>
    <t>Vanzolini</t>
  </si>
  <si>
    <t>Michelangelo</t>
  </si>
  <si>
    <t>Lacerenza</t>
  </si>
  <si>
    <t>Paolo</t>
  </si>
  <si>
    <t>Polidori</t>
  </si>
  <si>
    <t>Saverio</t>
  </si>
  <si>
    <t>A.S.D. Spad (Artico)</t>
  </si>
  <si>
    <t>Zattoni</t>
  </si>
  <si>
    <t>Valmerio</t>
  </si>
  <si>
    <t>Bisacchi</t>
  </si>
  <si>
    <t>Maurizio</t>
  </si>
  <si>
    <t>Mengozzi</t>
  </si>
  <si>
    <t>Valerio</t>
  </si>
  <si>
    <t>VA</t>
  </si>
  <si>
    <t>Guerrino</t>
  </si>
  <si>
    <t>Marullo</t>
  </si>
  <si>
    <t>Puntiroli</t>
  </si>
  <si>
    <t>Edo</t>
  </si>
  <si>
    <t>Marra</t>
  </si>
  <si>
    <t>A.S.C. Smal'S -Tubertini (Tubertini)</t>
  </si>
  <si>
    <t>NA</t>
  </si>
  <si>
    <t>Angelico</t>
  </si>
  <si>
    <t>Andrea</t>
  </si>
  <si>
    <t>G.P.S. Mondolfo (Milo)</t>
  </si>
  <si>
    <t>PU</t>
  </si>
  <si>
    <t>Togni</t>
  </si>
  <si>
    <t>Luciano</t>
  </si>
  <si>
    <t>Reginelli</t>
  </si>
  <si>
    <t>Armando</t>
  </si>
  <si>
    <t>A.S.D. Tornado</t>
  </si>
  <si>
    <t>A.S.D. Team Kinetic Sea (Colmic)</t>
  </si>
  <si>
    <t>Gianni</t>
  </si>
  <si>
    <t>LI</t>
  </si>
  <si>
    <t>Angelucci</t>
  </si>
  <si>
    <t>Luigi</t>
  </si>
  <si>
    <t>Giardino</t>
  </si>
  <si>
    <t>Daniele</t>
  </si>
  <si>
    <t>Ciro</t>
  </si>
  <si>
    <t>Valentini</t>
  </si>
  <si>
    <t>Emilio</t>
  </si>
  <si>
    <t>Massimo</t>
  </si>
  <si>
    <t>Roberto</t>
  </si>
  <si>
    <t>Canino</t>
  </si>
  <si>
    <t>Giovanni</t>
  </si>
  <si>
    <t>Scognamiglio</t>
  </si>
  <si>
    <t>Emanuele</t>
  </si>
  <si>
    <t>Pra' Sapello 1952 A.D.P.S.</t>
  </si>
  <si>
    <t>Club Pesca Cervia A.S.D. (Artico)</t>
  </si>
  <si>
    <t>Fiorini</t>
  </si>
  <si>
    <t>Alessandro</t>
  </si>
  <si>
    <t>Amici Del Mare S.P.S. (Maver)</t>
  </si>
  <si>
    <t>Marconi</t>
  </si>
  <si>
    <t>Loconte</t>
  </si>
  <si>
    <t>Ignazio</t>
  </si>
  <si>
    <t>Ripalimosani A.P.S.</t>
  </si>
  <si>
    <t>CB</t>
  </si>
  <si>
    <t>RM</t>
  </si>
  <si>
    <t>Spad A.S.D. (Artico)</t>
  </si>
  <si>
    <t>Morotti</t>
  </si>
  <si>
    <t>Norberto</t>
  </si>
  <si>
    <t>Club Nautico Pesaro</t>
  </si>
  <si>
    <t>Tornado A.S.D.</t>
  </si>
  <si>
    <t>Sepic</t>
  </si>
  <si>
    <t>Mario</t>
  </si>
  <si>
    <t>Farinelli</t>
  </si>
  <si>
    <t>Franco</t>
  </si>
  <si>
    <t>Signorello</t>
  </si>
  <si>
    <t>Salvatore</t>
  </si>
  <si>
    <t>Team Caprice A.S.D. (Tubertini)</t>
  </si>
  <si>
    <t>Giuseppe</t>
  </si>
  <si>
    <t>Capitoni</t>
  </si>
  <si>
    <t>Federica</t>
  </si>
  <si>
    <t>C.P.S. San Rocco A.S.D. (Veret)</t>
  </si>
  <si>
    <t>Poli</t>
  </si>
  <si>
    <t>Conte</t>
  </si>
  <si>
    <t>Di Ciano</t>
  </si>
  <si>
    <t>Nicola</t>
  </si>
  <si>
    <t>Team Kinetic Sea A.S.D. (Colmic)</t>
  </si>
  <si>
    <t>Giancarlo</t>
  </si>
  <si>
    <t>Silverii</t>
  </si>
  <si>
    <t>Cialfi</t>
  </si>
  <si>
    <t>Rocco</t>
  </si>
  <si>
    <t>Di Federico</t>
  </si>
  <si>
    <t>Tiziana</t>
  </si>
  <si>
    <t>Villa Santa Maria A.S.D.</t>
  </si>
  <si>
    <t>Corvino</t>
  </si>
  <si>
    <t>Nemo Team San Pietro Vernotico A.S.D.</t>
  </si>
  <si>
    <t>Tamburrino</t>
  </si>
  <si>
    <t>Simone</t>
  </si>
  <si>
    <t>Rizzo</t>
  </si>
  <si>
    <t>Sps Arechi Salerno (Veret)</t>
  </si>
  <si>
    <t>Garofalo</t>
  </si>
  <si>
    <t>Lenza Salentina A.S.D. (Colmic)</t>
  </si>
  <si>
    <t>Galli</t>
  </si>
  <si>
    <t>Vincenzo</t>
  </si>
  <si>
    <t>Cannisti Smal'S (Tubertini)</t>
  </si>
  <si>
    <t>Emozioni Blu A.S.D.</t>
  </si>
  <si>
    <t>Solimeo</t>
  </si>
  <si>
    <t>Alfonso</t>
  </si>
  <si>
    <t>Petraglia</t>
  </si>
  <si>
    <t>Antonio</t>
  </si>
  <si>
    <t>Angelo</t>
  </si>
  <si>
    <t>D'ambrosio</t>
  </si>
  <si>
    <t>Ilario</t>
  </si>
  <si>
    <t>Ciriello</t>
  </si>
  <si>
    <t>Lega Navale Italiana Sez Pozzuoli</t>
  </si>
  <si>
    <t>Salsano</t>
  </si>
  <si>
    <t>Team Campagna A.S.D.</t>
  </si>
  <si>
    <t>Frulio</t>
  </si>
  <si>
    <t>M.O.V.M. V. Ciaravolo A.S.D.</t>
  </si>
  <si>
    <t>Marinello</t>
  </si>
  <si>
    <t>Gianpaolo</t>
  </si>
  <si>
    <t>Montrone</t>
  </si>
  <si>
    <t>Tommaso</t>
  </si>
  <si>
    <t>Miele</t>
  </si>
  <si>
    <t>Gerardo</t>
  </si>
  <si>
    <t>Fishing Serre A.S.D.</t>
  </si>
  <si>
    <t>Lodato</t>
  </si>
  <si>
    <t>Fishing Made In Sud A.S.D.</t>
  </si>
  <si>
    <t>Russo</t>
  </si>
  <si>
    <t>Bernardo</t>
  </si>
  <si>
    <t>De Lisio</t>
  </si>
  <si>
    <t>Gianluca</t>
  </si>
  <si>
    <t>Di Maio</t>
  </si>
  <si>
    <t>Celeste</t>
  </si>
  <si>
    <t>Dell'isola</t>
  </si>
  <si>
    <t>Jailson franc</t>
  </si>
  <si>
    <t>Veniero</t>
  </si>
  <si>
    <t>De Martino</t>
  </si>
  <si>
    <t>Raffaele</t>
  </si>
  <si>
    <t>Volpe</t>
  </si>
  <si>
    <t>Patrizio</t>
  </si>
  <si>
    <t>Sito</t>
  </si>
  <si>
    <t>Sicignano</t>
  </si>
  <si>
    <t>Hyria S.P.S.</t>
  </si>
  <si>
    <t>Romino</t>
  </si>
  <si>
    <t>Dante</t>
  </si>
  <si>
    <t>Di Donato</t>
  </si>
  <si>
    <t>MOLINARI</t>
  </si>
  <si>
    <t>LUIGI</t>
  </si>
  <si>
    <t>CN SAMPIERDARENESE ELLEVI</t>
  </si>
  <si>
    <t>BELLA</t>
  </si>
  <si>
    <t>MARCO</t>
  </si>
  <si>
    <t>MULTARI</t>
  </si>
  <si>
    <t>GIUSEPPE</t>
  </si>
  <si>
    <t>BERTONI</t>
  </si>
  <si>
    <t>MAURO</t>
  </si>
  <si>
    <t>C.N. ILVA</t>
  </si>
  <si>
    <t>GARZON</t>
  </si>
  <si>
    <t>LUCA</t>
  </si>
  <si>
    <t>AMO D'ORO COLMIC</t>
  </si>
  <si>
    <t>VALVASSURA</t>
  </si>
  <si>
    <t>FERNANDO</t>
  </si>
  <si>
    <t>PRA SAPELLO</t>
  </si>
  <si>
    <t>POGGI</t>
  </si>
  <si>
    <t>CARLO</t>
  </si>
  <si>
    <t>LNI COGOLETO</t>
  </si>
  <si>
    <t>CASSISSA</t>
  </si>
  <si>
    <t>DIEGO</t>
  </si>
  <si>
    <t xml:space="preserve">SPAM </t>
  </si>
  <si>
    <t>CARPENTINO</t>
  </si>
  <si>
    <t>IGOR</t>
  </si>
  <si>
    <t xml:space="preserve">FRANZONE </t>
  </si>
  <si>
    <t>GIANLUIGI</t>
  </si>
  <si>
    <t>TIMOFTI</t>
  </si>
  <si>
    <t>MICHELE</t>
  </si>
  <si>
    <t>MARCENARO</t>
  </si>
  <si>
    <t>GEROLAMO</t>
  </si>
  <si>
    <t>PUGGIONI</t>
  </si>
  <si>
    <t>PAOLO</t>
  </si>
  <si>
    <t>RAMIREZ</t>
  </si>
  <si>
    <t>OSCAR OMAR</t>
  </si>
  <si>
    <t>PALMARESE</t>
  </si>
  <si>
    <t>GORZIGLIA</t>
  </si>
  <si>
    <t>DOMENICO</t>
  </si>
  <si>
    <t>VITULANO</t>
  </si>
  <si>
    <t>RAIMONDO</t>
  </si>
  <si>
    <t>LUME</t>
  </si>
  <si>
    <t>FEDERICO</t>
  </si>
  <si>
    <t>SPAM</t>
  </si>
  <si>
    <t>SCAVUZZO</t>
  </si>
  <si>
    <t>VITO</t>
  </si>
  <si>
    <t>GUGLIELMO</t>
  </si>
  <si>
    <t>FRANCESCO</t>
  </si>
  <si>
    <t>VISANI</t>
  </si>
  <si>
    <t>GIANPAOLO</t>
  </si>
  <si>
    <t>MEDA</t>
  </si>
  <si>
    <t>LNI SPOTORNO</t>
  </si>
  <si>
    <t>IPPOLITO</t>
  </si>
  <si>
    <t>SANTINO</t>
  </si>
  <si>
    <t>SPAM MULTEDO</t>
  </si>
  <si>
    <t>VIANI</t>
  </si>
  <si>
    <t>EUGENIO</t>
  </si>
  <si>
    <t>DI LERNIA</t>
  </si>
  <si>
    <t>BERNARDIS</t>
  </si>
  <si>
    <t>GINO</t>
  </si>
  <si>
    <t>BOERIO</t>
  </si>
  <si>
    <t>GIANNI</t>
  </si>
  <si>
    <t>MAGNINI</t>
  </si>
  <si>
    <t>ANGELO</t>
  </si>
  <si>
    <t>NARDO</t>
  </si>
  <si>
    <t>EUFRASIA</t>
  </si>
  <si>
    <t xml:space="preserve">Fernando        </t>
  </si>
  <si>
    <t>Pra' Sapello</t>
  </si>
  <si>
    <t>Timofti</t>
  </si>
  <si>
    <t xml:space="preserve">Michele         </t>
  </si>
  <si>
    <t>Amo D'Oro TORINO</t>
  </si>
  <si>
    <t>Marinetta</t>
  </si>
  <si>
    <t xml:space="preserve">Carlo           </t>
  </si>
  <si>
    <t>Guglielmo</t>
  </si>
  <si>
    <t>Francesco</t>
  </si>
  <si>
    <t>Visani</t>
  </si>
  <si>
    <t xml:space="preserve">Gianpaolo       </t>
  </si>
  <si>
    <t>Palmarese</t>
  </si>
  <si>
    <t>Ruffa</t>
  </si>
  <si>
    <t>Puggioni</t>
  </si>
  <si>
    <t>Sampierdarenese</t>
  </si>
  <si>
    <t>Cardone</t>
  </si>
  <si>
    <t xml:space="preserve">Piero           </t>
  </si>
  <si>
    <t>Raimondo</t>
  </si>
  <si>
    <t>Nardo</t>
  </si>
  <si>
    <t>Eufrasia</t>
  </si>
  <si>
    <t>Calla</t>
  </si>
  <si>
    <t>vincenzo</t>
  </si>
  <si>
    <t>Tagliati</t>
  </si>
  <si>
    <t>franco</t>
  </si>
  <si>
    <t>Ramirez</t>
  </si>
  <si>
    <t>Oscar</t>
  </si>
  <si>
    <t>Vitulano</t>
  </si>
  <si>
    <t>ASD Il Palamito</t>
  </si>
  <si>
    <t>Della Bona</t>
  </si>
  <si>
    <t>APSD GOLFO DEI POETI</t>
  </si>
  <si>
    <t>Grassi</t>
  </si>
  <si>
    <t>Zanobini</t>
  </si>
  <si>
    <t>CPS ASD IL PORTICCIOLO</t>
  </si>
  <si>
    <t>Tomofte</t>
  </si>
  <si>
    <t>Mihai</t>
  </si>
  <si>
    <t>APSD AMO D'ORO</t>
  </si>
  <si>
    <t>ASD CIRCOLO DELLA PESCA</t>
  </si>
  <si>
    <t>GDP LNI SPOTORNO</t>
  </si>
  <si>
    <t>Pilu</t>
  </si>
  <si>
    <t>Diego</t>
  </si>
  <si>
    <t>Traverso</t>
  </si>
  <si>
    <t>Walter</t>
  </si>
  <si>
    <t>Busuoli</t>
  </si>
  <si>
    <t>Matteo</t>
  </si>
  <si>
    <t>Sorrentino</t>
  </si>
  <si>
    <t>Scavuzzo</t>
  </si>
  <si>
    <t>Vito</t>
  </si>
  <si>
    <t>Galazzo</t>
  </si>
  <si>
    <t>Germani</t>
  </si>
  <si>
    <t>Stefano</t>
  </si>
  <si>
    <t>Borrini</t>
  </si>
  <si>
    <t>Simonini</t>
  </si>
  <si>
    <t>Moscetti</t>
  </si>
  <si>
    <t>Domenico</t>
  </si>
  <si>
    <t>GDP LNI COGOLETO</t>
  </si>
  <si>
    <t>Polo Riva</t>
  </si>
  <si>
    <t>Costa</t>
  </si>
  <si>
    <t>Ricco</t>
  </si>
  <si>
    <t>Cesare</t>
  </si>
  <si>
    <t>BITETTO</t>
  </si>
  <si>
    <t>GIORGIO</t>
  </si>
  <si>
    <t>APSD PRA’ SAPELLO</t>
  </si>
  <si>
    <t>SPSD AMO D’ORO COLMIC</t>
  </si>
  <si>
    <t>SPSD AMO D’ORO  COLMIC</t>
  </si>
  <si>
    <t>MUSANTE</t>
  </si>
  <si>
    <t>ROBERTO</t>
  </si>
  <si>
    <t>GIULIANO</t>
  </si>
  <si>
    <t>LNI SESTRI PONENTE</t>
  </si>
  <si>
    <t>PIERO</t>
  </si>
  <si>
    <t>FRANCO</t>
  </si>
  <si>
    <t>GIROMELLA</t>
  </si>
  <si>
    <t>UGO</t>
  </si>
  <si>
    <t>ASD IL PALAMITO</t>
  </si>
  <si>
    <t>GIANLUCA</t>
  </si>
  <si>
    <t>GILARDI</t>
  </si>
  <si>
    <t>MARIO</t>
  </si>
  <si>
    <t>CPSD MULTEDO COLMIC</t>
  </si>
  <si>
    <t>GIRARDI</t>
  </si>
  <si>
    <t>TIZIANO</t>
  </si>
  <si>
    <t>ANFOSSO</t>
  </si>
  <si>
    <t>ALESSIANI</t>
  </si>
  <si>
    <t>ALESSIO</t>
  </si>
  <si>
    <t>LNI DAIWA STONFO SPOTORNO</t>
  </si>
  <si>
    <t>BENINATO</t>
  </si>
  <si>
    <t>TIMOFTE</t>
  </si>
  <si>
    <t>MIHAI</t>
  </si>
  <si>
    <t>MASSIMO</t>
  </si>
  <si>
    <t>BATTAGLIA</t>
  </si>
  <si>
    <t>ROCCO</t>
  </si>
  <si>
    <t>CANALIS</t>
  </si>
  <si>
    <t>CARDONE</t>
  </si>
  <si>
    <t xml:space="preserve">RUFFA                     </t>
  </si>
  <si>
    <t>GIANCARLO</t>
  </si>
  <si>
    <t>LNI COGOLETO COLMIC</t>
  </si>
  <si>
    <t>CIPOLLINA</t>
  </si>
  <si>
    <t>CALOGERO</t>
  </si>
  <si>
    <t>BINDA</t>
  </si>
  <si>
    <t>FABIO</t>
  </si>
  <si>
    <t>DI PRIMA</t>
  </si>
  <si>
    <t>GIANFALDONE</t>
  </si>
  <si>
    <t>ALEX</t>
  </si>
  <si>
    <t>BARBIERI</t>
  </si>
  <si>
    <t>MORA</t>
  </si>
  <si>
    <t>DAVIDE</t>
  </si>
  <si>
    <t>SPSD LA MESTRINA COLMIC</t>
  </si>
  <si>
    <t>SEGATO</t>
  </si>
  <si>
    <t>COLLARA'</t>
  </si>
  <si>
    <t>SERICANO</t>
  </si>
  <si>
    <t>ANDREA</t>
  </si>
  <si>
    <t>LO TERZO</t>
  </si>
  <si>
    <t>IVANO</t>
  </si>
  <si>
    <t>LA MARINETTA</t>
  </si>
  <si>
    <t>PREDASSO</t>
  </si>
  <si>
    <t>MAURIZIO</t>
  </si>
  <si>
    <t>MAGNI</t>
  </si>
  <si>
    <t>TRAVERSO</t>
  </si>
  <si>
    <t>GIAMPAOLO</t>
  </si>
  <si>
    <t>CILIONE</t>
  </si>
  <si>
    <t>GIOVANNI</t>
  </si>
  <si>
    <t>BEORIO</t>
  </si>
  <si>
    <t>SPSD AMO D'ORO COLMIC</t>
  </si>
  <si>
    <t>NOEMI</t>
  </si>
  <si>
    <t>OMAR</t>
  </si>
  <si>
    <t>APSD PRA' SAPELLO</t>
  </si>
  <si>
    <t>TIBERTI</t>
  </si>
  <si>
    <t>MARINO</t>
  </si>
  <si>
    <t>SIFANNO</t>
  </si>
  <si>
    <t>TASCHIN</t>
  </si>
  <si>
    <t>PECORARO</t>
  </si>
  <si>
    <t>A.D.G.P.S. RINASCITA (MAVER)</t>
  </si>
  <si>
    <t>LEUZZI</t>
  </si>
  <si>
    <t>VALFASSURA</t>
  </si>
  <si>
    <t>BROCCHI</t>
  </si>
  <si>
    <t>NINO</t>
  </si>
  <si>
    <t>AMICI DEL MARE</t>
  </si>
  <si>
    <t>FILIA</t>
  </si>
  <si>
    <t>SEBASTIANO</t>
  </si>
  <si>
    <t>LAZZINI</t>
  </si>
  <si>
    <t>ALESSANDRO</t>
  </si>
  <si>
    <t>RUFFA</t>
  </si>
  <si>
    <t>SILIPO</t>
  </si>
  <si>
    <t>BUZZICHELLI</t>
  </si>
  <si>
    <t>SIMONETTA</t>
  </si>
  <si>
    <t>WALTER</t>
  </si>
  <si>
    <t>MEZZINA</t>
  </si>
  <si>
    <t>DAMIANO</t>
  </si>
  <si>
    <t>SMS PESCATORI PRA'</t>
  </si>
  <si>
    <t>DI DIO</t>
  </si>
  <si>
    <t>NICOLA</t>
  </si>
  <si>
    <t>LAURIA</t>
  </si>
  <si>
    <t>SERRA</t>
  </si>
  <si>
    <t>CAPOSTAGNO</t>
  </si>
  <si>
    <t>LUIGINO</t>
  </si>
  <si>
    <t>SPSD LA SAN DONATO SENSAS 2010</t>
  </si>
  <si>
    <t>AL</t>
  </si>
  <si>
    <t>MATTIUZZO</t>
  </si>
  <si>
    <t>CLAUDIO</t>
  </si>
  <si>
    <t>TEAM BLUE MARLIN ROMA GGIANTY</t>
  </si>
  <si>
    <t>GIACOPELLO</t>
  </si>
  <si>
    <t>GABRIELE</t>
  </si>
  <si>
    <t>MARGUTTI</t>
  </si>
  <si>
    <t>NUOVA FORZA COLMIC</t>
  </si>
  <si>
    <t>MI</t>
  </si>
  <si>
    <t>BONFANTI</t>
  </si>
  <si>
    <t>FARISCO</t>
  </si>
  <si>
    <t>ANTONIO</t>
  </si>
  <si>
    <t>MAZZOTTA</t>
  </si>
  <si>
    <t>PENNAZIO</t>
  </si>
  <si>
    <t>GALLIA</t>
  </si>
  <si>
    <t>FIORIN</t>
  </si>
  <si>
    <t>ADRIANO</t>
  </si>
  <si>
    <t>CALABRESE</t>
  </si>
  <si>
    <t>CASTIGLIONESE COLMIC</t>
  </si>
  <si>
    <t>CATALOGNA</t>
  </si>
  <si>
    <t>Metrangolo</t>
  </si>
  <si>
    <t>Alessio</t>
  </si>
  <si>
    <t>A.S.D. Lenza Salentina (Colmic)</t>
  </si>
  <si>
    <t>Greco</t>
  </si>
  <si>
    <t>Ciampi</t>
  </si>
  <si>
    <t>A.S. Amici Del Mare</t>
  </si>
  <si>
    <t>Centonze</t>
  </si>
  <si>
    <t>Donato</t>
  </si>
  <si>
    <t>Sardella</t>
  </si>
  <si>
    <t>Adamo</t>
  </si>
  <si>
    <t>Candini</t>
  </si>
  <si>
    <t>Ass. Sportiva Dilettantistica L'Escatore (Artico)</t>
  </si>
  <si>
    <t>Carrozzo</t>
  </si>
  <si>
    <t>Sandro</t>
  </si>
  <si>
    <t>A.S.D. Fovea Fishing Club</t>
  </si>
  <si>
    <t>Petrachi</t>
  </si>
  <si>
    <t>Tramacere</t>
  </si>
  <si>
    <t>Trotto</t>
  </si>
  <si>
    <t>Orlando</t>
  </si>
  <si>
    <t>Colì</t>
  </si>
  <si>
    <t>Corrado</t>
  </si>
  <si>
    <t>Trevisan</t>
  </si>
  <si>
    <t>Pinto</t>
  </si>
  <si>
    <t>A.D.P.S. Martina Franca (Stonfo)</t>
  </si>
  <si>
    <t>TA</t>
  </si>
  <si>
    <t>Ratti</t>
  </si>
  <si>
    <t>Moreno</t>
  </si>
  <si>
    <t>Leo</t>
  </si>
  <si>
    <t>Dell'abate</t>
  </si>
  <si>
    <t>Massimiliano</t>
  </si>
  <si>
    <t>Contessa</t>
  </si>
  <si>
    <t>Mattia</t>
  </si>
  <si>
    <t>Fishingadventures A.S.D.</t>
  </si>
  <si>
    <t>Verardi</t>
  </si>
  <si>
    <t>Mino</t>
  </si>
  <si>
    <t>Talienti</t>
  </si>
  <si>
    <t>Fabrizio</t>
  </si>
  <si>
    <t>Quarta</t>
  </si>
  <si>
    <t>Cristian</t>
  </si>
  <si>
    <t>Stamerra</t>
  </si>
  <si>
    <t>Scazzari</t>
  </si>
  <si>
    <t>Unione Pesca Sportiva Dilettantistica (Colmic)</t>
  </si>
  <si>
    <t>Romano</t>
  </si>
  <si>
    <t>Federico</t>
  </si>
  <si>
    <t>Ancora</t>
  </si>
  <si>
    <t>Gianfranco</t>
  </si>
  <si>
    <t>Rubino</t>
  </si>
  <si>
    <t>Distratis</t>
  </si>
  <si>
    <t>Unione Sportiva Antonio Magarotto Asd</t>
  </si>
  <si>
    <t>Vasile</t>
  </si>
  <si>
    <t>D'Aggiano</t>
  </si>
  <si>
    <t>Marcello</t>
  </si>
  <si>
    <t>Cascione</t>
  </si>
  <si>
    <t>Perrone</t>
  </si>
  <si>
    <t>Montinaro</t>
  </si>
  <si>
    <t>Roma</t>
  </si>
  <si>
    <t>Marzio vincen</t>
  </si>
  <si>
    <t>GAROFALO</t>
  </si>
  <si>
    <t>ASD LENZA SALENTINA COLMIC</t>
  </si>
  <si>
    <t>BALESTRIERI</t>
  </si>
  <si>
    <t>CIRO</t>
  </si>
  <si>
    <t>ASD EMOZIONI BLU</t>
  </si>
  <si>
    <t>AURICCHIO</t>
  </si>
  <si>
    <t>VINCENZO</t>
  </si>
  <si>
    <t>D'ANTONIO</t>
  </si>
  <si>
    <t>CANNISTI SMAL'S TUBERTINI</t>
  </si>
  <si>
    <t>PAGANO</t>
  </si>
  <si>
    <t>TALIENTI</t>
  </si>
  <si>
    <t>FABRIZIO</t>
  </si>
  <si>
    <t>ASD FOVEA FISHING CLUB</t>
  </si>
  <si>
    <t>RAFFONE</t>
  </si>
  <si>
    <t>DI DONNA</t>
  </si>
  <si>
    <t>SITO</t>
  </si>
  <si>
    <t>BUONDONNO</t>
  </si>
  <si>
    <t>SPS ARECHI SALERNO VERET</t>
  </si>
  <si>
    <t>SALIERNO</t>
  </si>
  <si>
    <t>PEDONE</t>
  </si>
  <si>
    <t>CASCONE</t>
  </si>
  <si>
    <t>ESPOSTO</t>
  </si>
  <si>
    <t>ASD PROFISHING MANFREDONIA</t>
  </si>
  <si>
    <t>STAIANO</t>
  </si>
  <si>
    <t>RIZZO</t>
  </si>
  <si>
    <t>MICHELE (1973)</t>
  </si>
  <si>
    <t>FUMAROLA</t>
  </si>
  <si>
    <t>CARMELO</t>
  </si>
  <si>
    <t>CIRCOLO MARE VIVO TARANTO</t>
  </si>
  <si>
    <t>NEMO TEAM S.P. VERNOTICO</t>
  </si>
  <si>
    <t>MICCOLI</t>
  </si>
  <si>
    <t>DINO</t>
  </si>
  <si>
    <t>TEAM KINETIC SEA COLMIC</t>
  </si>
  <si>
    <t xml:space="preserve">PUNTO PESCA </t>
  </si>
  <si>
    <t>BA</t>
  </si>
  <si>
    <t>MONTRONE</t>
  </si>
  <si>
    <t>TOMMASO</t>
  </si>
  <si>
    <t>D'ANDREA</t>
  </si>
  <si>
    <t>VERNONE</t>
  </si>
  <si>
    <t>MARRA</t>
  </si>
  <si>
    <t>PASQUALE</t>
  </si>
  <si>
    <t>PASCULLO</t>
  </si>
  <si>
    <t>SAN BENEDETTO APSD</t>
  </si>
  <si>
    <t>LAERA</t>
  </si>
  <si>
    <t>RAFFAELE</t>
  </si>
  <si>
    <t>MARTUCCI</t>
  </si>
  <si>
    <t>FELICE</t>
  </si>
  <si>
    <t>TRIMIGNO</t>
  </si>
  <si>
    <t>PIPOLI</t>
  </si>
  <si>
    <t>LO SCHIAVO</t>
  </si>
  <si>
    <t>M.O.V.M.V. CIARAVOLO</t>
  </si>
  <si>
    <t>MONTANARO</t>
  </si>
  <si>
    <t>L'ESCATORE ASD ARTICO</t>
  </si>
  <si>
    <t>BALZANO</t>
  </si>
  <si>
    <t>EMILIO</t>
  </si>
  <si>
    <t>TROTTO</t>
  </si>
  <si>
    <t>D'ADDUZIO</t>
  </si>
  <si>
    <t>IVAN</t>
  </si>
  <si>
    <t>SANTORO</t>
  </si>
  <si>
    <t>VALERIO</t>
  </si>
  <si>
    <t>MORESI</t>
  </si>
  <si>
    <t>DAUNIA MARLIN COLMIC</t>
  </si>
  <si>
    <t>PASSIONE</t>
  </si>
  <si>
    <t>ANTONELLA</t>
  </si>
  <si>
    <t>MANGIACOTTI</t>
  </si>
  <si>
    <t>DE MEO</t>
  </si>
  <si>
    <t>DONATO</t>
  </si>
  <si>
    <t xml:space="preserve">PIPOLI </t>
  </si>
  <si>
    <t>LORENZO</t>
  </si>
  <si>
    <t>MAUSOLEO</t>
  </si>
  <si>
    <t>LUCIO</t>
  </si>
  <si>
    <t>RINALDI</t>
  </si>
  <si>
    <t>ARTUSO</t>
  </si>
  <si>
    <t>PANZUTO</t>
  </si>
  <si>
    <t>ORLANDO</t>
  </si>
  <si>
    <t>COLUCCI</t>
  </si>
  <si>
    <t>MARTINELLI</t>
  </si>
  <si>
    <t>ASD LENZA ADRIATICA</t>
  </si>
  <si>
    <t>SOLIMEO</t>
  </si>
  <si>
    <t>ALFONSO</t>
  </si>
  <si>
    <t>SILVERII</t>
  </si>
  <si>
    <t>VENIERO</t>
  </si>
  <si>
    <t>MAZZOCCHI</t>
  </si>
  <si>
    <t>Calò</t>
  </si>
  <si>
    <t>Gaetano</t>
  </si>
  <si>
    <t>Sailors</t>
  </si>
  <si>
    <t>Carmelo</t>
  </si>
  <si>
    <t>Circolo Mare Vivo Taranto</t>
  </si>
  <si>
    <t>Giacopello</t>
  </si>
  <si>
    <t>Gabriele</t>
  </si>
  <si>
    <t>Pitzalis</t>
  </si>
  <si>
    <t>Amici Del Mare</t>
  </si>
  <si>
    <t>Tornese</t>
  </si>
  <si>
    <t>Giulio</t>
  </si>
  <si>
    <t>L'Escatore A.S.D. (Artico)</t>
  </si>
  <si>
    <t>Binetti</t>
  </si>
  <si>
    <t>Circolo Nautico Ippocampo A.S.D.</t>
  </si>
  <si>
    <t>Vernone</t>
  </si>
  <si>
    <t>Martina Franca A.D.P.S. (Stonfo)</t>
  </si>
  <si>
    <t>Valente</t>
  </si>
  <si>
    <t>Damiano</t>
  </si>
  <si>
    <t>Isceri</t>
  </si>
  <si>
    <t>Fishing Club Lecce</t>
  </si>
  <si>
    <t>LR</t>
  </si>
  <si>
    <t>Loris</t>
  </si>
  <si>
    <t>APD Team Kadora</t>
  </si>
  <si>
    <t>Trovato</t>
  </si>
  <si>
    <t>Cesas</t>
  </si>
  <si>
    <t>Pulvirenti</t>
  </si>
  <si>
    <t>ASD Team Caprice</t>
  </si>
  <si>
    <t>I Cavalieri del mare</t>
  </si>
  <si>
    <t>Giangrasso</t>
  </si>
  <si>
    <t>Alfio</t>
  </si>
  <si>
    <t>A.D.P Catanesi</t>
  </si>
  <si>
    <t>Ronsivalle</t>
  </si>
  <si>
    <t>Mirabella</t>
  </si>
  <si>
    <t>A.PS. Catanesi</t>
  </si>
  <si>
    <t>Sena</t>
  </si>
  <si>
    <t>Nautica Targia</t>
  </si>
  <si>
    <t>SR</t>
  </si>
  <si>
    <t>Finocchiaro</t>
  </si>
  <si>
    <t>Cunsolo</t>
  </si>
  <si>
    <t>Cocina</t>
  </si>
  <si>
    <t>Alberto</t>
  </si>
  <si>
    <t>Mirko</t>
  </si>
  <si>
    <t>Rannisi</t>
  </si>
  <si>
    <t>Catania</t>
  </si>
  <si>
    <t>Alan</t>
  </si>
  <si>
    <t>Sicali</t>
  </si>
  <si>
    <t>Schilirò</t>
  </si>
  <si>
    <t>Variavello</t>
  </si>
  <si>
    <t>Gino</t>
  </si>
  <si>
    <t>BRUNO</t>
  </si>
  <si>
    <t>CORRADO</t>
  </si>
  <si>
    <t xml:space="preserve">ASD I CAVALIERI DEL MARE </t>
  </si>
  <si>
    <t>CIULLA</t>
  </si>
  <si>
    <t>BIG FISH SAMBUCA DI SICILIA</t>
  </si>
  <si>
    <t>AG</t>
  </si>
  <si>
    <t>PROIETTO</t>
  </si>
  <si>
    <t>RUGGERO</t>
  </si>
  <si>
    <t>TROVATO</t>
  </si>
  <si>
    <t xml:space="preserve">ASD CESAS </t>
  </si>
  <si>
    <t xml:space="preserve">LAURETTA </t>
  </si>
  <si>
    <t>SALVATORE</t>
  </si>
  <si>
    <t>ASD FISHING CLUB DONNALUCATA</t>
  </si>
  <si>
    <t>PULVIRENTI</t>
  </si>
  <si>
    <t>ASD TEAM CAPRICE</t>
  </si>
  <si>
    <t xml:space="preserve">GIANGRASSO </t>
  </si>
  <si>
    <t>ALFIO</t>
  </si>
  <si>
    <t>ASD PESCASPORTIVI</t>
  </si>
  <si>
    <t xml:space="preserve">CT </t>
  </si>
  <si>
    <t>RUSSO</t>
  </si>
  <si>
    <t xml:space="preserve">STELO </t>
  </si>
  <si>
    <t xml:space="preserve">ASD POSEIDON LENTINI </t>
  </si>
  <si>
    <t xml:space="preserve">ASD FISH &amp; FURIOS </t>
  </si>
  <si>
    <t>LA BELLA</t>
  </si>
  <si>
    <t>MATTEO</t>
  </si>
  <si>
    <t xml:space="preserve">MASSIMINO </t>
  </si>
  <si>
    <t>SIMONE</t>
  </si>
  <si>
    <t>FISICHELLA</t>
  </si>
  <si>
    <t>ROSARIO</t>
  </si>
  <si>
    <t xml:space="preserve">ASD TEAM CAPRICE </t>
  </si>
  <si>
    <t xml:space="preserve">SIGNORELLO </t>
  </si>
  <si>
    <t>PRIVITERA</t>
  </si>
  <si>
    <t>SANTO</t>
  </si>
  <si>
    <t xml:space="preserve">APD TEAM KADORA </t>
  </si>
  <si>
    <t xml:space="preserve">FINOCCHIARO </t>
  </si>
  <si>
    <t xml:space="preserve">CACOPARDO </t>
  </si>
  <si>
    <t>PIRANEO</t>
  </si>
  <si>
    <t>MIRKO</t>
  </si>
  <si>
    <t>ASCD TEAM FUSION</t>
  </si>
  <si>
    <t>ATTARDO</t>
  </si>
  <si>
    <t>RUJO</t>
  </si>
  <si>
    <t>APD TEAM KADORA</t>
  </si>
  <si>
    <t>BOMBAROLA</t>
  </si>
  <si>
    <t>ASD CESAS</t>
  </si>
  <si>
    <t>CIALFI</t>
  </si>
  <si>
    <t>PATANE'</t>
  </si>
  <si>
    <t xml:space="preserve">VIRGA </t>
  </si>
  <si>
    <t>ASD FISHIN CLUB DONNALUCATA</t>
  </si>
  <si>
    <t xml:space="preserve">RG </t>
  </si>
  <si>
    <t xml:space="preserve">CARRINO </t>
  </si>
  <si>
    <t>GENNARO</t>
  </si>
  <si>
    <t>ASD IBLEA FISHING</t>
  </si>
  <si>
    <t>MOSCHIERA</t>
  </si>
  <si>
    <t>CASSARINO</t>
  </si>
  <si>
    <t>VENTURA</t>
  </si>
  <si>
    <t>INTERRANTE</t>
  </si>
  <si>
    <t>SICALI</t>
  </si>
  <si>
    <t>GUIDI</t>
  </si>
  <si>
    <t>ZEFFERINO</t>
  </si>
  <si>
    <t xml:space="preserve">APSD SAN BENEDETTO </t>
  </si>
  <si>
    <t>NICOLOSI</t>
  </si>
  <si>
    <t>ACCOLLA</t>
  </si>
  <si>
    <t>DI STEFANO</t>
  </si>
  <si>
    <t xml:space="preserve">ASD IBLEA FISHING </t>
  </si>
  <si>
    <t>CAMERATA</t>
  </si>
  <si>
    <t xml:space="preserve">MICELI </t>
  </si>
  <si>
    <t>COZZETTO</t>
  </si>
  <si>
    <t>CARMINE</t>
  </si>
  <si>
    <t>RANNISI</t>
  </si>
  <si>
    <t>DATO</t>
  </si>
  <si>
    <t>GAMBERA</t>
  </si>
  <si>
    <t>PERRI</t>
  </si>
  <si>
    <t>ARCIDIACONO</t>
  </si>
  <si>
    <t>RISCICA</t>
  </si>
  <si>
    <t>CHRISTIAN</t>
  </si>
  <si>
    <t>LAUDANI</t>
  </si>
  <si>
    <t>ANTONINO</t>
  </si>
  <si>
    <t>VIRGA</t>
  </si>
  <si>
    <t>ASD DONNALUCATA FISHING CLUB</t>
  </si>
  <si>
    <t>GALTIERI</t>
  </si>
  <si>
    <t>ASD I SARACENI</t>
  </si>
  <si>
    <t>ME</t>
  </si>
  <si>
    <t>ASD IL CORALLO</t>
  </si>
  <si>
    <t>NICITA</t>
  </si>
  <si>
    <t>DAMIANO GIOVANNI</t>
  </si>
  <si>
    <t>ASD FISH &amp; FURIOUS TUBERTINI</t>
  </si>
  <si>
    <t>BARONE</t>
  </si>
  <si>
    <t>ASD POSEIDON</t>
  </si>
  <si>
    <t>CASCHETTO</t>
  </si>
  <si>
    <t>PIETRO</t>
  </si>
  <si>
    <t>BADALUCCO</t>
  </si>
  <si>
    <t>STEFANO</t>
  </si>
  <si>
    <t>ASD LA COLOMBAIA</t>
  </si>
  <si>
    <t>TP</t>
  </si>
  <si>
    <t>CALVO</t>
  </si>
  <si>
    <t>ASD CLUB C&amp;P</t>
  </si>
  <si>
    <t>CANNIZZO</t>
  </si>
  <si>
    <t>ASD I PICCIOTTI PESCATORI</t>
  </si>
  <si>
    <t>GATTO</t>
  </si>
  <si>
    <t>ASD IBLEA FISHING MAVER</t>
  </si>
  <si>
    <t>DISTEFANO</t>
  </si>
  <si>
    <t>GENOVESE</t>
  </si>
  <si>
    <t>SENA</t>
  </si>
  <si>
    <t>ASD NAUTICA TARGIA</t>
  </si>
  <si>
    <t>CARCARELLO</t>
  </si>
  <si>
    <t>MIRCO</t>
  </si>
  <si>
    <t>LAGANA'</t>
  </si>
  <si>
    <t>NUNZIO</t>
  </si>
  <si>
    <t>MANENTI</t>
  </si>
  <si>
    <t>LIBRO</t>
  </si>
  <si>
    <t>DI VITA</t>
  </si>
  <si>
    <t>SUIZZO</t>
  </si>
  <si>
    <t>ASD BIG FISH</t>
  </si>
  <si>
    <t>MANGIAMELI</t>
  </si>
  <si>
    <t>PIPPO</t>
  </si>
  <si>
    <t>CARBE'</t>
  </si>
  <si>
    <t>ORAZIO</t>
  </si>
  <si>
    <t>MATERA</t>
  </si>
  <si>
    <t>ROMANO</t>
  </si>
  <si>
    <t>GALLITTO</t>
  </si>
  <si>
    <t>DI BELLA</t>
  </si>
  <si>
    <t>GIANFRANCO</t>
  </si>
  <si>
    <t>POLI</t>
  </si>
  <si>
    <t>NANI'</t>
  </si>
  <si>
    <t>BAGLIERI</t>
  </si>
  <si>
    <t>SALVATORE JR</t>
  </si>
  <si>
    <t>PETROLO</t>
  </si>
  <si>
    <t>SUGAMELI</t>
  </si>
  <si>
    <t>GELI</t>
  </si>
  <si>
    <t>IGNAZIO</t>
  </si>
  <si>
    <t>ALEO</t>
  </si>
  <si>
    <t>VITTORIO</t>
  </si>
  <si>
    <t>LEONE</t>
  </si>
  <si>
    <t>COCUZZA</t>
  </si>
  <si>
    <t>SALVO</t>
  </si>
  <si>
    <t>NOBILE</t>
  </si>
  <si>
    <t>ASD TEAM FUSION</t>
  </si>
  <si>
    <t>PAOLINO</t>
  </si>
  <si>
    <t>ASSENZA</t>
  </si>
  <si>
    <t>GALAZZO</t>
  </si>
  <si>
    <t>ALIANO</t>
  </si>
  <si>
    <t>LA COGNATA</t>
  </si>
  <si>
    <t>CARRIGLIO</t>
  </si>
  <si>
    <t>GERRATANA</t>
  </si>
  <si>
    <t>PLUCHINO</t>
  </si>
  <si>
    <t>PIERLUCA</t>
  </si>
  <si>
    <t>LA MESA</t>
  </si>
  <si>
    <t>SCHIAVONE</t>
  </si>
  <si>
    <t>ALAN</t>
  </si>
  <si>
    <t>VISCALE</t>
  </si>
  <si>
    <t>PUZZO</t>
  </si>
  <si>
    <t>GUASTELLA</t>
  </si>
  <si>
    <t>LONGO</t>
  </si>
  <si>
    <t>ESPOSITO</t>
  </si>
  <si>
    <t>DANIELE</t>
  </si>
  <si>
    <t>VINDIGNI</t>
  </si>
  <si>
    <t>VITORIO</t>
  </si>
  <si>
    <t>EMANUELE</t>
  </si>
  <si>
    <t>TUMINO</t>
  </si>
  <si>
    <t xml:space="preserve">CIPRIANI </t>
  </si>
  <si>
    <t>GRAZIANO</t>
  </si>
  <si>
    <t>A.P.S.  Grosseto</t>
  </si>
  <si>
    <t>BOGGI</t>
  </si>
  <si>
    <t>ASD Team Blue Marlin</t>
  </si>
  <si>
    <t>PANTANI</t>
  </si>
  <si>
    <t>CIPRIANI</t>
  </si>
  <si>
    <t>A.P.S. Ombrone</t>
  </si>
  <si>
    <t>GIOGLI</t>
  </si>
  <si>
    <t>BIAGINI</t>
  </si>
  <si>
    <t>ENRICO</t>
  </si>
  <si>
    <t>CASANOVI</t>
  </si>
  <si>
    <t>TOGNOZZI</t>
  </si>
  <si>
    <t>TONELLI</t>
  </si>
  <si>
    <t>MARTINO</t>
  </si>
  <si>
    <t>LAURENTI</t>
  </si>
  <si>
    <t>C.P.S. San Rocco</t>
  </si>
  <si>
    <t>ZANOBINI</t>
  </si>
  <si>
    <t>Il Porrticciolo  Piombinp</t>
  </si>
  <si>
    <t>SONNATI</t>
  </si>
  <si>
    <t>DEL SOLDATO</t>
  </si>
  <si>
    <t>FABBRI</t>
  </si>
  <si>
    <t>CAPITONI</t>
  </si>
  <si>
    <t>FEDERICA</t>
  </si>
  <si>
    <t>GIANFALDONI</t>
  </si>
  <si>
    <t>Cannisti Hobby Center S.Vincenzo</t>
  </si>
  <si>
    <t>AMEDEI</t>
  </si>
  <si>
    <t>GORACCI</t>
  </si>
  <si>
    <t>OLIVIERI</t>
  </si>
  <si>
    <t>LEONI</t>
  </si>
  <si>
    <t>MANNI</t>
  </si>
  <si>
    <t>BARI</t>
  </si>
  <si>
    <t>VEGGIA</t>
  </si>
  <si>
    <t>CENSINI</t>
  </si>
  <si>
    <t>OSVALDO</t>
  </si>
  <si>
    <t>PILU</t>
  </si>
  <si>
    <t>COSTANZI</t>
  </si>
  <si>
    <t>CHRYSTIAN</t>
  </si>
  <si>
    <t>BAGAROTTO</t>
  </si>
  <si>
    <t>SERGIO</t>
  </si>
  <si>
    <t>APD LA MESTRINA COLMIC</t>
  </si>
  <si>
    <t>ROSSI</t>
  </si>
  <si>
    <t>BARBERINI</t>
  </si>
  <si>
    <t>ENZO</t>
  </si>
  <si>
    <t>MERCANZIN</t>
  </si>
  <si>
    <t>FRANCESCATO</t>
  </si>
  <si>
    <t>ASD GPS LO SQUALO COLMIC</t>
  </si>
  <si>
    <t>MORANDO</t>
  </si>
  <si>
    <t>LEONARDO</t>
  </si>
  <si>
    <t>COLLAVOLI</t>
  </si>
  <si>
    <t>IACOPO</t>
  </si>
  <si>
    <t>MORANDIN</t>
  </si>
  <si>
    <t>PIERLUIGI</t>
  </si>
  <si>
    <t>ASD GPS CANNISTI OLMO</t>
  </si>
  <si>
    <t>GAIA</t>
  </si>
  <si>
    <t>BATTERA</t>
  </si>
  <si>
    <t>BONDUAN</t>
  </si>
  <si>
    <t>ANNUNZIATA</t>
  </si>
  <si>
    <t>PISTOLATO</t>
  </si>
  <si>
    <t>SOTTILOTTA</t>
  </si>
  <si>
    <t xml:space="preserve">ASD AMICI DEL MARE MAVER  </t>
  </si>
  <si>
    <t>LNI SPOTORNO TEAM DAIWA</t>
  </si>
  <si>
    <t>BOTTACIN</t>
  </si>
  <si>
    <t>FORT</t>
  </si>
  <si>
    <t>CAVAGNIS</t>
  </si>
  <si>
    <t>ASD FISHING MURANO 99</t>
  </si>
  <si>
    <t>VOLTOLINA</t>
  </si>
  <si>
    <t>VALENTINA</t>
  </si>
  <si>
    <t>MIOTTO</t>
  </si>
  <si>
    <t>GABRIELLI</t>
  </si>
  <si>
    <t>TEAM BLUE MARLIN</t>
  </si>
  <si>
    <t>GALAVOTTI</t>
  </si>
  <si>
    <t>SCANFERLA</t>
  </si>
  <si>
    <t>NACCARI</t>
  </si>
  <si>
    <t>ZOCCHIA</t>
  </si>
  <si>
    <t>CANDIOTTO</t>
  </si>
  <si>
    <t>GUETTA</t>
  </si>
  <si>
    <t>NATALI</t>
  </si>
  <si>
    <t>RINA</t>
  </si>
  <si>
    <t>RIZZARDO</t>
  </si>
  <si>
    <t>ANNA MARIA</t>
  </si>
  <si>
    <t>MATTIAZZI</t>
  </si>
  <si>
    <t>TREVISAN</t>
  </si>
  <si>
    <t>PENZO</t>
  </si>
  <si>
    <t>YURI</t>
  </si>
  <si>
    <t>CRISTIANO</t>
  </si>
  <si>
    <t>ZANCHI</t>
  </si>
  <si>
    <t>MARIAN</t>
  </si>
  <si>
    <t>CALZAVARA</t>
  </si>
  <si>
    <t>LUGATO</t>
  </si>
  <si>
    <t>RENATO</t>
  </si>
  <si>
    <t xml:space="preserve">ASD GPS LO SQUALO COLMIC </t>
  </si>
  <si>
    <t>DE VETTOR</t>
  </si>
  <si>
    <t>ASD SURFCASTING VENEZIA</t>
  </si>
  <si>
    <t>CREMONESE</t>
  </si>
  <si>
    <t>SIMIONATO</t>
  </si>
  <si>
    <t>RAMPA</t>
  </si>
  <si>
    <t>CESARE</t>
  </si>
  <si>
    <t>BETTIN</t>
  </si>
  <si>
    <t>Trofeo Sicilia</t>
  </si>
  <si>
    <t>LA COLOMBAIA</t>
  </si>
  <si>
    <t>TEAM CAPRICE</t>
  </si>
  <si>
    <t>C.E.S.A.S.D.</t>
  </si>
  <si>
    <t>NAUTICA TARGIA</t>
  </si>
  <si>
    <t>DONNALUCATA FISHING</t>
  </si>
  <si>
    <t>BIG FISH</t>
  </si>
  <si>
    <t>POSEIDON</t>
  </si>
  <si>
    <t>FINOCCHIARO</t>
  </si>
  <si>
    <t>ARDIZZONE</t>
  </si>
  <si>
    <t>ALBATROS</t>
  </si>
  <si>
    <t>STELO</t>
  </si>
  <si>
    <t>SIGNORELLO</t>
  </si>
  <si>
    <t>MOTTA</t>
  </si>
  <si>
    <t>GIULLA</t>
  </si>
  <si>
    <t>FISH &amp; FURIOUS</t>
  </si>
  <si>
    <t>MANNINO</t>
  </si>
  <si>
    <t>Trofeo Montebello</t>
  </si>
  <si>
    <t>Trofeo Tornado</t>
  </si>
  <si>
    <t>LAZIO</t>
  </si>
  <si>
    <t>Trofeo Civitavecchia</t>
  </si>
  <si>
    <t>GANGEMI</t>
  </si>
  <si>
    <t>CPSD MULTEDO</t>
  </si>
  <si>
    <t>DOMENICO GIORGIO</t>
  </si>
  <si>
    <t>LENZA SALENTINA A.S.D. (COLMIC)</t>
  </si>
  <si>
    <t xml:space="preserve">FERNANDO        </t>
  </si>
  <si>
    <t>PRA' SAPELLO</t>
  </si>
  <si>
    <t>ASD TEAM BLUE MARLIN</t>
  </si>
  <si>
    <t>METRANGOLO</t>
  </si>
  <si>
    <t>A.S.D. LENZA SALENTINA (COLMIC)</t>
  </si>
  <si>
    <t>LACERENZA</t>
  </si>
  <si>
    <t>A.P.S.  GROSSETO</t>
  </si>
  <si>
    <t>BACCHIANI</t>
  </si>
  <si>
    <t>A.S.D. CLUB PESCA CERVIA (ARTICO)</t>
  </si>
  <si>
    <t>CORVINO</t>
  </si>
  <si>
    <t>NEMO TEAM SAN PIETRO VERNOTICO A.S.D.</t>
  </si>
  <si>
    <t>ANGELICO</t>
  </si>
  <si>
    <t>G.P.S. MONDOLFO (MILO)</t>
  </si>
  <si>
    <t>MARINETTA</t>
  </si>
  <si>
    <t>GRECO</t>
  </si>
  <si>
    <t>CENTONZE</t>
  </si>
  <si>
    <t>VANZOLINI</t>
  </si>
  <si>
    <t>MICHELANGELO</t>
  </si>
  <si>
    <t>CLUB PESCA CERVIA A.S.D. (ARTICO)</t>
  </si>
  <si>
    <t>CIAMPI</t>
  </si>
  <si>
    <t>A.S. AMICI DEL MARE</t>
  </si>
  <si>
    <t>MENGOZZI</t>
  </si>
  <si>
    <t>SARDELLA</t>
  </si>
  <si>
    <t>ADAMO</t>
  </si>
  <si>
    <t>IL PORRTICCIOLO  PIOMBINP</t>
  </si>
  <si>
    <t>TOGNI</t>
  </si>
  <si>
    <t>LUCIANO</t>
  </si>
  <si>
    <t>AMICI DEL MARE S.P.S. (MAVER)</t>
  </si>
  <si>
    <t>POLIDORI</t>
  </si>
  <si>
    <t>SAVERIO</t>
  </si>
  <si>
    <t>SPAD A.S.D. (ARTICO)</t>
  </si>
  <si>
    <t>CARROZZO</t>
  </si>
  <si>
    <t>SANDRO</t>
  </si>
  <si>
    <t>BISACCHI</t>
  </si>
  <si>
    <t>PETRACHI</t>
  </si>
  <si>
    <t>A.D.P CATANESI</t>
  </si>
  <si>
    <t>GUERRINO</t>
  </si>
  <si>
    <t>PUNTIROLI</t>
  </si>
  <si>
    <t>EDO</t>
  </si>
  <si>
    <t>MARULLO</t>
  </si>
  <si>
    <t>PINTO</t>
  </si>
  <si>
    <t>MARTINA FRANCA A.D.P.S. (STONFO)</t>
  </si>
  <si>
    <t>ANGELUCCI</t>
  </si>
  <si>
    <t>A.S.D. TORNADO</t>
  </si>
  <si>
    <t>COLÌ</t>
  </si>
  <si>
    <t>L'ESCATORE A.S.D. (ARTICO)</t>
  </si>
  <si>
    <t>C.P.S. SAN ROCCO A.S.D. (VERET)</t>
  </si>
  <si>
    <t>RUBINO</t>
  </si>
  <si>
    <t>C.P.S. SAN ROCCO</t>
  </si>
  <si>
    <t>CONTESSA</t>
  </si>
  <si>
    <t>MATTIA</t>
  </si>
  <si>
    <t>FISHINGADVENTURES A.S.D.</t>
  </si>
  <si>
    <t>VALENTINI</t>
  </si>
  <si>
    <t>TORNADO A.S.D.</t>
  </si>
  <si>
    <t>CANINO</t>
  </si>
  <si>
    <t>A.S.C. SMAL'S -TUBERTINI (TUBERTINI)</t>
  </si>
  <si>
    <t>VASILE</t>
  </si>
  <si>
    <t>STAMERRA</t>
  </si>
  <si>
    <t>CALÒ</t>
  </si>
  <si>
    <t>GAETANO</t>
  </si>
  <si>
    <t>SAILORS</t>
  </si>
  <si>
    <t>FIORINI</t>
  </si>
  <si>
    <t>GALLI</t>
  </si>
  <si>
    <t>CANNISTI SMAL'S (TUBERTINI)</t>
  </si>
  <si>
    <t>DELLA BONA</t>
  </si>
  <si>
    <t>GRASSI</t>
  </si>
  <si>
    <t>FONTEMAGGI</t>
  </si>
  <si>
    <t>UMBERTO</t>
  </si>
  <si>
    <t>S.P.S. AMICI DEL MARE (MAVER)</t>
  </si>
  <si>
    <t>MARCONI</t>
  </si>
  <si>
    <t>L.N.I. SEZ.SPOTORNO G.D.P.S. (DAIWA STONFO)</t>
  </si>
  <si>
    <t>TOMOFTE</t>
  </si>
  <si>
    <t>CANDINI</t>
  </si>
  <si>
    <t>ASS. SPORTIVA DILETTANTISTICA L'ESCATORE (ARTICO)</t>
  </si>
  <si>
    <t>A.P.S. OMBRONE</t>
  </si>
  <si>
    <t>PETRAGLIA</t>
  </si>
  <si>
    <t>LOCONTE</t>
  </si>
  <si>
    <t>RIPALIMOSANI A.P.S.</t>
  </si>
  <si>
    <t>ZATTONI</t>
  </si>
  <si>
    <t>VALMERIO</t>
  </si>
  <si>
    <t>A.S.D. SPAD (ARTICO)</t>
  </si>
  <si>
    <t>RONSIVALLE</t>
  </si>
  <si>
    <t>PITZALIS</t>
  </si>
  <si>
    <t>SPS ARECHI SALERNO (VERET)</t>
  </si>
  <si>
    <t>MIRABELLA</t>
  </si>
  <si>
    <t>A.PS. CATANESI</t>
  </si>
  <si>
    <t>D'AMBROSIO</t>
  </si>
  <si>
    <t>ILARIO</t>
  </si>
  <si>
    <t>TRAMACERE</t>
  </si>
  <si>
    <t>CIRIELLO</t>
  </si>
  <si>
    <t>LEGA NAVALE ITALIANA SEZ POZZUOLI</t>
  </si>
  <si>
    <t>SALSANO</t>
  </si>
  <si>
    <t>TEAM CAMPAGNA A.S.D.</t>
  </si>
  <si>
    <t>TORNESE</t>
  </si>
  <si>
    <t>GIULIO</t>
  </si>
  <si>
    <t>FRULIO</t>
  </si>
  <si>
    <t>M.O.V.M. V. CIARAVOLO A.S.D.</t>
  </si>
  <si>
    <t>BUSUOLI</t>
  </si>
  <si>
    <t>MARINELLO</t>
  </si>
  <si>
    <t>MOROTTI</t>
  </si>
  <si>
    <t>NORBERTO</t>
  </si>
  <si>
    <t>CLUB NAUTICO PESARO</t>
  </si>
  <si>
    <t>BINETTI</t>
  </si>
  <si>
    <t>CIRCOLO NAUTICO IPPOCAMPO A.S.D.</t>
  </si>
  <si>
    <t>MIELE</t>
  </si>
  <si>
    <t>GERARDO</t>
  </si>
  <si>
    <t>FISHING SERRE A.S.D.</t>
  </si>
  <si>
    <t>SEPIC</t>
  </si>
  <si>
    <t>SORRENTINO</t>
  </si>
  <si>
    <t>FARINELLI</t>
  </si>
  <si>
    <t>RATTI</t>
  </si>
  <si>
    <t>MORENO</t>
  </si>
  <si>
    <t>LODATO</t>
  </si>
  <si>
    <t>FISHING MADE IN SUD A.S.D.</t>
  </si>
  <si>
    <t>LEO</t>
  </si>
  <si>
    <t>EMOZIONI BLU A.S.D.</t>
  </si>
  <si>
    <t>DELL'ABATE</t>
  </si>
  <si>
    <t>MASSIMILIANO</t>
  </si>
  <si>
    <t>BERNARDO</t>
  </si>
  <si>
    <t>GERMANI</t>
  </si>
  <si>
    <t>REGINELLI</t>
  </si>
  <si>
    <t>ARMANDO</t>
  </si>
  <si>
    <t>BORRINI</t>
  </si>
  <si>
    <t>DE LISIO</t>
  </si>
  <si>
    <t>VERARDI</t>
  </si>
  <si>
    <t>MINO</t>
  </si>
  <si>
    <t>SIMONINI</t>
  </si>
  <si>
    <t xml:space="preserve">GIANPAOLO       </t>
  </si>
  <si>
    <t>SAMPIERDARENESE</t>
  </si>
  <si>
    <t>QUARTA</t>
  </si>
  <si>
    <t>CRISTIAN</t>
  </si>
  <si>
    <t>CUNSOLO</t>
  </si>
  <si>
    <t>VALENTE</t>
  </si>
  <si>
    <t>COCINA</t>
  </si>
  <si>
    <t>ALBERTO</t>
  </si>
  <si>
    <t>I CAVALIERI DEL MARE</t>
  </si>
  <si>
    <t>CANNISTI HOBBY CENTER S.VINCENZO</t>
  </si>
  <si>
    <t>SCAZZARI</t>
  </si>
  <si>
    <t>UNIONE PESCA SPORTIVA DILETTANTISTICA (COLMIC)</t>
  </si>
  <si>
    <t>DI MAIO</t>
  </si>
  <si>
    <t>CELESTE</t>
  </si>
  <si>
    <t>ISCERI</t>
  </si>
  <si>
    <t>FISHING CLUB LECCE</t>
  </si>
  <si>
    <t>CONTE</t>
  </si>
  <si>
    <t>GIARDINO</t>
  </si>
  <si>
    <t>A.S.D. TEAM KINETIC SEA (COLMIC)</t>
  </si>
  <si>
    <t>MOSCETTI</t>
  </si>
  <si>
    <t>ANCORA</t>
  </si>
  <si>
    <t>LORIS</t>
  </si>
  <si>
    <t>DELL'ISOLA</t>
  </si>
  <si>
    <t>JAILSON FRANC</t>
  </si>
  <si>
    <t>DI CIANO</t>
  </si>
  <si>
    <t>TEAM KINETIC SEA A.S.D. (COLMIC)</t>
  </si>
  <si>
    <t>DISTRATIS</t>
  </si>
  <si>
    <t>UNIONE SPORTIVA ANTONIO MAGAROTTO ASD</t>
  </si>
  <si>
    <t>CATANIA</t>
  </si>
  <si>
    <t>DE MARTINO</t>
  </si>
  <si>
    <t>D'AGGIANO</t>
  </si>
  <si>
    <t>MARCELLO</t>
  </si>
  <si>
    <t>VOLPE</t>
  </si>
  <si>
    <t>PATRIZIO</t>
  </si>
  <si>
    <t>CALLA</t>
  </si>
  <si>
    <t>CASCIONE</t>
  </si>
  <si>
    <t>DI FEDERICO</t>
  </si>
  <si>
    <t>TIZIANA</t>
  </si>
  <si>
    <t>VILLA SANTA MARIA A.S.D.</t>
  </si>
  <si>
    <t>POLO RIVA</t>
  </si>
  <si>
    <t>SICIGNANO</t>
  </si>
  <si>
    <t>HYRIA S.P.S.</t>
  </si>
  <si>
    <t>TAGLIATI</t>
  </si>
  <si>
    <t>SCHILIRÒ</t>
  </si>
  <si>
    <t>PERRONE</t>
  </si>
  <si>
    <t>COSTA</t>
  </si>
  <si>
    <t>ROMINO</t>
  </si>
  <si>
    <t>DANTE</t>
  </si>
  <si>
    <t>MONTINARO</t>
  </si>
  <si>
    <t>VARIAVELLO</t>
  </si>
  <si>
    <t>DI DONATO</t>
  </si>
  <si>
    <t>RICCO</t>
  </si>
  <si>
    <t>SCOGNAMIGLIO</t>
  </si>
  <si>
    <t>TAMBURRINO</t>
  </si>
  <si>
    <t>ROMA</t>
  </si>
  <si>
    <t>MARZIO VINCEN</t>
  </si>
  <si>
    <t>CAMPIONI DEI TROFEI</t>
  </si>
  <si>
    <t>Trofeo Porto S. Stefano</t>
  </si>
  <si>
    <t>PROVVISORIA FINO A MARTEDI  10 OTTOBRE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</si>
</sst>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4659260841701"/>
      </left>
      <right style="medium">
        <color theme="3" tint="-0.249977111117893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249977111117893"/>
      </left>
      <right/>
      <top style="medium">
        <color theme="3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77111117893"/>
      </right>
      <top style="medium">
        <color theme="3" tint="-0.249977111117893"/>
      </top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medium">
        <color theme="4" tint="-0.499984740745262"/>
      </left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medium">
        <color theme="4" tint="-0.499984740745262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 style="medium">
        <color theme="4" tint="-0.499984740745262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theme="4" tint="-0.499984740745262"/>
      </left>
      <right/>
      <top style="thin">
        <color theme="3" tint="-0.249977111117893"/>
      </top>
      <bottom style="medium">
        <color theme="4" tint="-0.499984740745262"/>
      </bottom>
      <diagonal/>
    </border>
    <border>
      <left style="medium">
        <color theme="3" tint="-0.249977111117893"/>
      </left>
      <right/>
      <top style="medium">
        <color theme="4" tint="-0.499984740745262"/>
      </top>
      <bottom/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499984740745262"/>
      </top>
      <bottom style="medium">
        <color theme="3" tint="-0.249977111117893"/>
      </bottom>
      <diagonal/>
    </border>
    <border>
      <left/>
      <right/>
      <top style="medium">
        <color theme="3" tint="-0.499984740745262"/>
      </top>
      <bottom style="medium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4659260841701"/>
      </right>
      <top style="medium">
        <color theme="3" tint="-0.249977111117893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4659260841701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</borders>
  <cellStyleXfs count="2">
    <xf numFmtId="0" fontId="0" fillId="0" borderId="0"/>
    <xf numFmtId="0" fontId="3" fillId="0" borderId="0" applyBorder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9" fillId="3" borderId="19" xfId="0" applyNumberFormat="1" applyFont="1" applyFill="1" applyBorder="1" applyAlignment="1">
      <alignment horizontal="center" vertical="center" wrapText="1"/>
    </xf>
    <xf numFmtId="14" fontId="9" fillId="3" borderId="20" xfId="0" applyNumberFormat="1" applyFont="1" applyFill="1" applyBorder="1" applyAlignment="1">
      <alignment horizontal="center" vertical="center" wrapText="1"/>
    </xf>
    <xf numFmtId="0" fontId="13" fillId="0" borderId="0" xfId="0" applyFont="1" applyFill="1" applyProtection="1">
      <protection locked="0"/>
    </xf>
    <xf numFmtId="4" fontId="5" fillId="2" borderId="17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12" xfId="0" applyNumberFormat="1" applyFont="1" applyFill="1" applyBorder="1" applyAlignment="1" applyProtection="1">
      <alignment horizontal="center"/>
      <protection locked="0"/>
    </xf>
    <xf numFmtId="4" fontId="17" fillId="3" borderId="7" xfId="0" applyNumberFormat="1" applyFont="1" applyFill="1" applyBorder="1"/>
    <xf numFmtId="4" fontId="17" fillId="3" borderId="12" xfId="0" applyNumberFormat="1" applyFont="1" applyFill="1" applyBorder="1"/>
    <xf numFmtId="0" fontId="17" fillId="0" borderId="0" xfId="0" applyFont="1"/>
    <xf numFmtId="0" fontId="20" fillId="0" borderId="0" xfId="0" applyFont="1" applyFill="1" applyBorder="1"/>
    <xf numFmtId="0" fontId="17" fillId="0" borderId="1" xfId="0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4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/>
    <xf numFmtId="0" fontId="0" fillId="0" borderId="0" xfId="0" applyFont="1"/>
    <xf numFmtId="0" fontId="19" fillId="5" borderId="2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2" xfId="1" applyNumberFormat="1" applyFont="1" applyFill="1" applyBorder="1" applyAlignment="1" applyProtection="1">
      <alignment horizont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12" xfId="0" applyNumberFormat="1" applyFont="1" applyFill="1" applyBorder="1" applyAlignment="1" applyProtection="1">
      <alignment horizontal="center"/>
      <protection locked="0"/>
    </xf>
    <xf numFmtId="4" fontId="17" fillId="3" borderId="28" xfId="0" applyNumberFormat="1" applyFont="1" applyFill="1" applyBorder="1"/>
    <xf numFmtId="0" fontId="8" fillId="5" borderId="33" xfId="0" applyFont="1" applyFill="1" applyBorder="1" applyAlignment="1">
      <alignment horizontal="center" vertical="center" wrapText="1"/>
    </xf>
    <xf numFmtId="14" fontId="9" fillId="3" borderId="34" xfId="0" applyNumberFormat="1" applyFont="1" applyFill="1" applyBorder="1" applyAlignment="1">
      <alignment horizontal="center" vertical="center" wrapText="1"/>
    </xf>
    <xf numFmtId="4" fontId="17" fillId="3" borderId="35" xfId="0" applyNumberFormat="1" applyFont="1" applyFill="1" applyBorder="1"/>
    <xf numFmtId="14" fontId="9" fillId="4" borderId="7" xfId="0" applyNumberFormat="1" applyFont="1" applyFill="1" applyBorder="1" applyAlignment="1">
      <alignment horizontal="center" vertical="center" wrapText="1"/>
    </xf>
    <xf numFmtId="4" fontId="17" fillId="4" borderId="7" xfId="0" applyNumberFormat="1" applyFont="1" applyFill="1" applyBorder="1"/>
    <xf numFmtId="4" fontId="17" fillId="4" borderId="38" xfId="0" applyNumberFormat="1" applyFont="1" applyFill="1" applyBorder="1"/>
    <xf numFmtId="4" fontId="17" fillId="3" borderId="30" xfId="0" applyNumberFormat="1" applyFont="1" applyFill="1" applyBorder="1"/>
    <xf numFmtId="14" fontId="9" fillId="3" borderId="40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4" fontId="17" fillId="4" borderId="12" xfId="0" applyNumberFormat="1" applyFont="1" applyFill="1" applyBorder="1"/>
    <xf numFmtId="4" fontId="17" fillId="4" borderId="41" xfId="0" applyNumberFormat="1" applyFont="1" applyFill="1" applyBorder="1"/>
    <xf numFmtId="0" fontId="7" fillId="6" borderId="10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wrapText="1"/>
    </xf>
    <xf numFmtId="14" fontId="9" fillId="4" borderId="43" xfId="0" applyNumberFormat="1" applyFont="1" applyFill="1" applyBorder="1" applyAlignment="1">
      <alignment horizontal="center" vertical="center" wrapText="1"/>
    </xf>
    <xf numFmtId="4" fontId="17" fillId="4" borderId="44" xfId="0" applyNumberFormat="1" applyFont="1" applyFill="1" applyBorder="1"/>
    <xf numFmtId="14" fontId="9" fillId="3" borderId="7" xfId="0" applyNumberFormat="1" applyFont="1" applyFill="1" applyBorder="1" applyAlignment="1">
      <alignment horizontal="center" vertical="center" wrapText="1"/>
    </xf>
    <xf numFmtId="14" fontId="9" fillId="3" borderId="12" xfId="0" applyNumberFormat="1" applyFont="1" applyFill="1" applyBorder="1" applyAlignment="1">
      <alignment horizontal="center" vertical="center" wrapText="1"/>
    </xf>
    <xf numFmtId="4" fontId="17" fillId="3" borderId="38" xfId="0" applyNumberFormat="1" applyFont="1" applyFill="1" applyBorder="1"/>
    <xf numFmtId="4" fontId="17" fillId="3" borderId="41" xfId="0" applyNumberFormat="1" applyFont="1" applyFill="1" applyBorder="1"/>
    <xf numFmtId="0" fontId="19" fillId="5" borderId="47" xfId="0" applyFont="1" applyFill="1" applyBorder="1" applyAlignment="1">
      <alignment horizontal="center" vertical="center"/>
    </xf>
    <xf numFmtId="4" fontId="17" fillId="3" borderId="35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17" fillId="4" borderId="30" xfId="0" applyNumberFormat="1" applyFont="1" applyFill="1" applyBorder="1"/>
    <xf numFmtId="0" fontId="17" fillId="0" borderId="0" xfId="0" applyFont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4" fontId="17" fillId="3" borderId="52" xfId="0" applyNumberFormat="1" applyFont="1" applyFill="1" applyBorder="1"/>
    <xf numFmtId="4" fontId="17" fillId="3" borderId="13" xfId="0" applyNumberFormat="1" applyFont="1" applyFill="1" applyBorder="1"/>
    <xf numFmtId="4" fontId="17" fillId="4" borderId="52" xfId="0" applyNumberFormat="1" applyFont="1" applyFill="1" applyBorder="1"/>
    <xf numFmtId="4" fontId="17" fillId="4" borderId="13" xfId="0" applyNumberFormat="1" applyFont="1" applyFill="1" applyBorder="1"/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14" fontId="9" fillId="4" borderId="40" xfId="0" applyNumberFormat="1" applyFont="1" applyFill="1" applyBorder="1" applyAlignment="1">
      <alignment horizontal="center" vertical="center" wrapText="1"/>
    </xf>
    <xf numFmtId="14" fontId="9" fillId="4" borderId="27" xfId="0" applyNumberFormat="1" applyFont="1" applyFill="1" applyBorder="1" applyAlignment="1">
      <alignment horizontal="center" vertical="center" wrapText="1"/>
    </xf>
    <xf numFmtId="14" fontId="9" fillId="4" borderId="34" xfId="0" applyNumberFormat="1" applyFont="1" applyFill="1" applyBorder="1" applyAlignment="1">
      <alignment horizontal="center" vertical="center" wrapText="1"/>
    </xf>
    <xf numFmtId="4" fontId="17" fillId="4" borderId="28" xfId="0" applyNumberFormat="1" applyFont="1" applyFill="1" applyBorder="1"/>
    <xf numFmtId="4" fontId="17" fillId="4" borderId="35" xfId="0" applyNumberFormat="1" applyFont="1" applyFill="1" applyBorder="1"/>
    <xf numFmtId="0" fontId="2" fillId="3" borderId="3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" fontId="8" fillId="3" borderId="30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4" fontId="9" fillId="3" borderId="30" xfId="0" applyNumberFormat="1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4" fontId="17" fillId="3" borderId="8" xfId="0" applyNumberFormat="1" applyFont="1" applyFill="1" applyBorder="1"/>
    <xf numFmtId="4" fontId="17" fillId="3" borderId="29" xfId="0" applyNumberFormat="1" applyFont="1" applyFill="1" applyBorder="1"/>
    <xf numFmtId="4" fontId="17" fillId="3" borderId="53" xfId="0" applyNumberFormat="1" applyFont="1" applyFill="1" applyBorder="1"/>
    <xf numFmtId="4" fontId="17" fillId="3" borderId="49" xfId="0" applyNumberFormat="1" applyFont="1" applyFill="1" applyBorder="1"/>
    <xf numFmtId="4" fontId="17" fillId="3" borderId="39" xfId="0" applyNumberFormat="1" applyFont="1" applyFill="1" applyBorder="1"/>
    <xf numFmtId="0" fontId="2" fillId="4" borderId="31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4" fontId="17" fillId="4" borderId="3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>
      <alignment horizontal="center" vertical="center"/>
    </xf>
    <xf numFmtId="4" fontId="24" fillId="4" borderId="7" xfId="0" applyNumberFormat="1" applyFont="1" applyFill="1" applyBorder="1"/>
    <xf numFmtId="4" fontId="24" fillId="3" borderId="7" xfId="0" applyNumberFormat="1" applyFont="1" applyFill="1" applyBorder="1"/>
    <xf numFmtId="4" fontId="24" fillId="4" borderId="12" xfId="0" applyNumberFormat="1" applyFont="1" applyFill="1" applyBorder="1"/>
    <xf numFmtId="4" fontId="24" fillId="3" borderId="28" xfId="0" applyNumberFormat="1" applyFont="1" applyFill="1" applyBorder="1"/>
    <xf numFmtId="4" fontId="24" fillId="3" borderId="12" xfId="0" applyNumberFormat="1" applyFont="1" applyFill="1" applyBorder="1"/>
    <xf numFmtId="4" fontId="24" fillId="4" borderId="28" xfId="0" applyNumberFormat="1" applyFont="1" applyFill="1" applyBorder="1"/>
    <xf numFmtId="4" fontId="24" fillId="4" borderId="35" xfId="0" applyNumberFormat="1" applyFont="1" applyFill="1" applyBorder="1"/>
    <xf numFmtId="4" fontId="24" fillId="4" borderId="30" xfId="0" applyNumberFormat="1" applyFont="1" applyFill="1" applyBorder="1"/>
    <xf numFmtId="4" fontId="24" fillId="3" borderId="30" xfId="0" applyNumberFormat="1" applyFont="1" applyFill="1" applyBorder="1"/>
    <xf numFmtId="4" fontId="24" fillId="3" borderId="8" xfId="0" applyNumberFormat="1" applyFont="1" applyFill="1" applyBorder="1"/>
    <xf numFmtId="0" fontId="25" fillId="7" borderId="54" xfId="0" applyFont="1" applyFill="1" applyBorder="1" applyAlignment="1">
      <alignment horizontal="center" vertical="center" textRotation="90"/>
    </xf>
    <xf numFmtId="0" fontId="25" fillId="7" borderId="55" xfId="0" applyFont="1" applyFill="1" applyBorder="1" applyAlignment="1">
      <alignment horizontal="center" vertical="center" textRotation="90"/>
    </xf>
    <xf numFmtId="0" fontId="25" fillId="7" borderId="25" xfId="0" applyFont="1" applyFill="1" applyBorder="1" applyAlignment="1">
      <alignment horizontal="center" vertical="center" textRotation="90"/>
    </xf>
    <xf numFmtId="0" fontId="26" fillId="0" borderId="14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22" fillId="0" borderId="1" xfId="0" applyFont="1" applyBorder="1" applyAlignment="1">
      <alignment horizontal="left"/>
    </xf>
  </cellXfs>
  <cellStyles count="2">
    <cellStyle name="Normale" xfId="0" builtinId="0"/>
    <cellStyle name="Normale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52915</xdr:rowOff>
    </xdr:from>
    <xdr:to>
      <xdr:col>2</xdr:col>
      <xdr:colOff>453567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2915"/>
          <a:ext cx="834566" cy="87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5"/>
  <sheetViews>
    <sheetView showGridLines="0" tabSelected="1" zoomScale="85" zoomScaleNormal="85" workbookViewId="0">
      <pane xSplit="8" ySplit="5" topLeftCell="I6" activePane="bottomRight" state="frozen"/>
      <selection pane="topRight" activeCell="G1" sqref="G1"/>
      <selection pane="bottomLeft" activeCell="A6" sqref="A6"/>
      <selection pane="bottomRight" activeCell="M1" sqref="M1"/>
    </sheetView>
  </sheetViews>
  <sheetFormatPr defaultRowHeight="15" x14ac:dyDescent="0.25"/>
  <cols>
    <col min="1" max="1" width="3.28515625" style="31" customWidth="1"/>
    <col min="2" max="2" width="4.28515625" style="24" bestFit="1" customWidth="1"/>
    <col min="3" max="3" width="18.42578125" style="24" customWidth="1"/>
    <col min="4" max="4" width="18.85546875" style="24" customWidth="1"/>
    <col min="5" max="5" width="36.28515625" customWidth="1"/>
    <col min="6" max="6" width="5.42578125" customWidth="1"/>
    <col min="7" max="7" width="6.42578125" style="11" customWidth="1"/>
    <col min="8" max="8" width="9.7109375" bestFit="1" customWidth="1"/>
    <col min="9" max="12" width="10.42578125" style="7" customWidth="1"/>
    <col min="13" max="14" width="10.5703125" style="7" bestFit="1" customWidth="1"/>
    <col min="15" max="17" width="10.5703125" style="7" customWidth="1"/>
    <col min="18" max="19" width="11.5703125" style="7" customWidth="1"/>
    <col min="20" max="21" width="10.42578125" style="7" customWidth="1"/>
    <col min="22" max="22" width="10.5703125" style="7" bestFit="1" customWidth="1"/>
    <col min="23" max="26" width="11.5703125" style="7" customWidth="1"/>
    <col min="27" max="27" width="10.5703125" style="7" bestFit="1" customWidth="1"/>
    <col min="28" max="28" width="11.5703125" style="7" customWidth="1"/>
  </cols>
  <sheetData>
    <row r="1" spans="1:28" ht="40.5" customHeight="1" thickBot="1" x14ac:dyDescent="0.3">
      <c r="A1" s="17"/>
      <c r="D1" s="148" t="s">
        <v>21</v>
      </c>
      <c r="E1" s="148"/>
      <c r="F1" s="148"/>
      <c r="G1" s="148"/>
      <c r="H1" s="148"/>
      <c r="I1" s="148"/>
      <c r="J1" s="148"/>
      <c r="K1" s="148"/>
      <c r="L1" s="148"/>
      <c r="M1" s="6"/>
      <c r="N1"/>
      <c r="O1" s="6"/>
      <c r="P1" s="6"/>
      <c r="Q1" s="6"/>
      <c r="R1" s="6"/>
      <c r="S1" s="6"/>
      <c r="T1" s="5"/>
      <c r="U1" s="5"/>
      <c r="V1"/>
      <c r="W1" s="6"/>
      <c r="X1" s="6"/>
      <c r="Y1" s="6"/>
      <c r="Z1" s="6"/>
      <c r="AA1"/>
      <c r="AB1" s="6"/>
    </row>
    <row r="2" spans="1:28" s="4" customFormat="1" ht="15" customHeight="1" thickBot="1" x14ac:dyDescent="0.3">
      <c r="A2" s="28"/>
      <c r="B2" s="25"/>
      <c r="C2" s="25"/>
      <c r="D2" s="149" t="s">
        <v>14</v>
      </c>
      <c r="E2" s="149"/>
      <c r="F2" s="149"/>
      <c r="G2" s="149"/>
      <c r="H2" s="150"/>
      <c r="I2" s="75" t="s">
        <v>13</v>
      </c>
      <c r="J2" s="76"/>
      <c r="K2" s="76"/>
      <c r="L2" s="76"/>
      <c r="M2" s="53" t="s">
        <v>18</v>
      </c>
      <c r="N2" s="64" t="s">
        <v>903</v>
      </c>
      <c r="O2" s="77" t="s">
        <v>10</v>
      </c>
      <c r="P2" s="78"/>
      <c r="Q2" s="78"/>
      <c r="R2" s="83" t="s">
        <v>30</v>
      </c>
      <c r="S2" s="84"/>
      <c r="T2" s="89" t="s">
        <v>11</v>
      </c>
      <c r="U2" s="89"/>
      <c r="V2" s="89"/>
      <c r="W2" s="101" t="s">
        <v>19</v>
      </c>
      <c r="X2" s="102"/>
      <c r="Y2" s="102"/>
      <c r="Z2" s="103"/>
      <c r="AA2" s="115" t="s">
        <v>17</v>
      </c>
      <c r="AB2" s="118" t="s">
        <v>41</v>
      </c>
    </row>
    <row r="3" spans="1:28" s="1" customFormat="1" ht="37.5" customHeight="1" thickBot="1" x14ac:dyDescent="0.3">
      <c r="A3" s="29"/>
      <c r="B3" s="26"/>
      <c r="C3" s="66"/>
      <c r="D3" s="151" t="s">
        <v>1094</v>
      </c>
      <c r="E3" s="151"/>
      <c r="F3" s="151"/>
      <c r="G3" s="10"/>
      <c r="H3" s="2"/>
      <c r="I3" s="33" t="s">
        <v>3</v>
      </c>
      <c r="J3" s="33" t="s">
        <v>3</v>
      </c>
      <c r="K3" s="33" t="s">
        <v>3</v>
      </c>
      <c r="L3" s="34" t="s">
        <v>22</v>
      </c>
      <c r="M3" s="54" t="s">
        <v>4</v>
      </c>
      <c r="N3" s="62" t="s">
        <v>117</v>
      </c>
      <c r="O3" s="79" t="s">
        <v>8</v>
      </c>
      <c r="P3" s="80" t="s">
        <v>8</v>
      </c>
      <c r="Q3" s="80" t="s">
        <v>26</v>
      </c>
      <c r="R3" s="85" t="s">
        <v>31</v>
      </c>
      <c r="S3" s="86" t="s">
        <v>31</v>
      </c>
      <c r="T3" s="90" t="s">
        <v>2</v>
      </c>
      <c r="U3" s="91" t="s">
        <v>12</v>
      </c>
      <c r="V3" s="92" t="s">
        <v>34</v>
      </c>
      <c r="W3" s="85"/>
      <c r="X3" s="85" t="s">
        <v>37</v>
      </c>
      <c r="Y3" s="104" t="s">
        <v>37</v>
      </c>
      <c r="Z3" s="105" t="s">
        <v>20</v>
      </c>
      <c r="AA3" s="116" t="s">
        <v>16</v>
      </c>
      <c r="AB3" s="119" t="s">
        <v>42</v>
      </c>
    </row>
    <row r="4" spans="1:28" s="3" customFormat="1" ht="36" customHeight="1" thickBot="1" x14ac:dyDescent="0.3">
      <c r="A4" s="30"/>
      <c r="B4" s="143" t="s">
        <v>7</v>
      </c>
      <c r="C4" s="144" t="s">
        <v>44</v>
      </c>
      <c r="D4" s="144" t="s">
        <v>45</v>
      </c>
      <c r="E4" s="145" t="s">
        <v>0</v>
      </c>
      <c r="F4" s="146" t="s">
        <v>1</v>
      </c>
      <c r="G4" s="147" t="s">
        <v>9</v>
      </c>
      <c r="H4" s="8" t="s">
        <v>6</v>
      </c>
      <c r="I4" s="35" t="s">
        <v>23</v>
      </c>
      <c r="J4" s="35" t="s">
        <v>901</v>
      </c>
      <c r="K4" s="35" t="s">
        <v>902</v>
      </c>
      <c r="L4" s="36" t="s">
        <v>24</v>
      </c>
      <c r="M4" s="55" t="s">
        <v>25</v>
      </c>
      <c r="N4" s="42" t="s">
        <v>904</v>
      </c>
      <c r="O4" s="81" t="s">
        <v>27</v>
      </c>
      <c r="P4" s="82" t="s">
        <v>28</v>
      </c>
      <c r="Q4" s="82" t="s">
        <v>29</v>
      </c>
      <c r="R4" s="87" t="s">
        <v>33</v>
      </c>
      <c r="S4" s="88" t="s">
        <v>32</v>
      </c>
      <c r="T4" s="93" t="s">
        <v>35</v>
      </c>
      <c r="U4" s="94" t="s">
        <v>15</v>
      </c>
      <c r="V4" s="95" t="s">
        <v>36</v>
      </c>
      <c r="W4" s="87" t="s">
        <v>884</v>
      </c>
      <c r="X4" s="87" t="s">
        <v>38</v>
      </c>
      <c r="Y4" s="106" t="s">
        <v>39</v>
      </c>
      <c r="Z4" s="107" t="s">
        <v>40</v>
      </c>
      <c r="AA4" s="95" t="s">
        <v>1093</v>
      </c>
      <c r="AB4" s="87" t="s">
        <v>43</v>
      </c>
    </row>
    <row r="5" spans="1:28" s="3" customFormat="1" ht="15" customHeight="1" thickBot="1" x14ac:dyDescent="0.3">
      <c r="A5" s="30"/>
      <c r="B5" s="27"/>
      <c r="C5" s="67"/>
      <c r="D5" s="67"/>
      <c r="E5" s="12"/>
      <c r="F5" s="13"/>
      <c r="G5" s="14"/>
      <c r="H5" s="9"/>
      <c r="I5" s="15">
        <v>42665</v>
      </c>
      <c r="J5" s="49">
        <v>42931</v>
      </c>
      <c r="K5" s="49">
        <v>42932</v>
      </c>
      <c r="L5" s="16">
        <v>42974</v>
      </c>
      <c r="M5" s="56">
        <v>42981</v>
      </c>
      <c r="N5" s="43">
        <v>42939</v>
      </c>
      <c r="O5" s="45">
        <v>42938</v>
      </c>
      <c r="P5" s="50">
        <v>42945</v>
      </c>
      <c r="Q5" s="50">
        <v>42645</v>
      </c>
      <c r="R5" s="58">
        <v>42904</v>
      </c>
      <c r="S5" s="59">
        <v>42820</v>
      </c>
      <c r="T5" s="96">
        <v>42820</v>
      </c>
      <c r="U5" s="97">
        <v>42911</v>
      </c>
      <c r="V5" s="98">
        <v>42827</v>
      </c>
      <c r="W5" s="58"/>
      <c r="X5" s="58">
        <v>42771</v>
      </c>
      <c r="Y5" s="108">
        <v>42792</v>
      </c>
      <c r="Z5" s="109">
        <v>42813</v>
      </c>
      <c r="AA5" s="98">
        <v>42687</v>
      </c>
      <c r="AB5" s="58">
        <v>42911</v>
      </c>
    </row>
    <row r="6" spans="1:28" s="32" customFormat="1" ht="15.75" thickBot="1" x14ac:dyDescent="0.3">
      <c r="A6" s="17"/>
      <c r="B6" s="140" t="s">
        <v>1092</v>
      </c>
      <c r="C6" s="68" t="s">
        <v>199</v>
      </c>
      <c r="D6" s="68" t="s">
        <v>200</v>
      </c>
      <c r="E6" s="21" t="s">
        <v>201</v>
      </c>
      <c r="F6" s="20" t="s">
        <v>8</v>
      </c>
      <c r="G6" s="19">
        <f>COUNTIF(I6:AB6,"&gt;0")</f>
        <v>3</v>
      </c>
      <c r="H6" s="18">
        <f>SUM(I6:AB6)</f>
        <v>749.65000000000009</v>
      </c>
      <c r="I6" s="22"/>
      <c r="J6" s="41"/>
      <c r="K6" s="41"/>
      <c r="L6" s="41"/>
      <c r="M6" s="57"/>
      <c r="N6" s="44"/>
      <c r="O6" s="46">
        <v>145</v>
      </c>
      <c r="P6" s="51"/>
      <c r="Q6" s="51"/>
      <c r="R6" s="22">
        <v>116.25</v>
      </c>
      <c r="S6" s="23">
        <v>488.40000000000003</v>
      </c>
      <c r="T6" s="99"/>
      <c r="U6" s="65"/>
      <c r="V6" s="100"/>
      <c r="W6" s="22"/>
      <c r="X6" s="22"/>
      <c r="Y6" s="48"/>
      <c r="Z6" s="110"/>
      <c r="AA6" s="100"/>
      <c r="AB6" s="22"/>
    </row>
    <row r="7" spans="1:28" s="32" customFormat="1" ht="15.75" thickBot="1" x14ac:dyDescent="0.3">
      <c r="A7" s="17"/>
      <c r="B7" s="141"/>
      <c r="C7" s="68" t="s">
        <v>494</v>
      </c>
      <c r="D7" s="68" t="s">
        <v>411</v>
      </c>
      <c r="E7" s="21" t="s">
        <v>908</v>
      </c>
      <c r="F7" s="20" t="s">
        <v>34</v>
      </c>
      <c r="G7" s="19">
        <v>3</v>
      </c>
      <c r="H7" s="18">
        <f>SUM(I7:U7)</f>
        <v>661.10625000000005</v>
      </c>
      <c r="I7" s="22"/>
      <c r="J7" s="41"/>
      <c r="K7" s="41"/>
      <c r="L7" s="41"/>
      <c r="M7" s="57">
        <v>192.9375</v>
      </c>
      <c r="N7" s="44"/>
      <c r="O7" s="46"/>
      <c r="P7" s="51"/>
      <c r="Q7" s="51"/>
      <c r="R7" s="22"/>
      <c r="S7" s="23"/>
      <c r="T7" s="99">
        <v>127.96875</v>
      </c>
      <c r="U7" s="65">
        <v>340.20000000000005</v>
      </c>
      <c r="V7" s="136">
        <v>9.4500000000000011</v>
      </c>
      <c r="W7" s="22"/>
      <c r="X7" s="22"/>
      <c r="Y7" s="48"/>
      <c r="Z7" s="110"/>
      <c r="AA7" s="100"/>
      <c r="AB7" s="22"/>
    </row>
    <row r="8" spans="1:28" s="32" customFormat="1" ht="15.75" thickBot="1" x14ac:dyDescent="0.3">
      <c r="A8" s="17"/>
      <c r="B8" s="141"/>
      <c r="C8" s="69" t="s">
        <v>333</v>
      </c>
      <c r="D8" s="69" t="s">
        <v>334</v>
      </c>
      <c r="E8" s="21" t="s">
        <v>335</v>
      </c>
      <c r="F8" s="20" t="s">
        <v>26</v>
      </c>
      <c r="G8" s="19">
        <f>COUNTIF(I8:AB8,"&gt;0")</f>
        <v>3</v>
      </c>
      <c r="H8" s="18">
        <f>SUM(I8:AB8)</f>
        <v>659.8</v>
      </c>
      <c r="I8" s="22"/>
      <c r="J8" s="41"/>
      <c r="K8" s="41"/>
      <c r="L8" s="41"/>
      <c r="M8" s="57"/>
      <c r="N8" s="44"/>
      <c r="O8" s="46"/>
      <c r="P8" s="51"/>
      <c r="Q8" s="51">
        <v>226.8</v>
      </c>
      <c r="R8" s="22">
        <v>28.75</v>
      </c>
      <c r="S8" s="23">
        <v>404.25</v>
      </c>
      <c r="T8" s="99"/>
      <c r="U8" s="65"/>
      <c r="V8" s="100"/>
      <c r="W8" s="22"/>
      <c r="X8" s="22"/>
      <c r="Y8" s="48"/>
      <c r="Z8" s="110"/>
      <c r="AA8" s="100"/>
      <c r="AB8" s="22"/>
    </row>
    <row r="9" spans="1:28" s="32" customFormat="1" ht="15.75" thickBot="1" x14ac:dyDescent="0.3">
      <c r="A9" s="17"/>
      <c r="B9" s="141"/>
      <c r="C9" s="68" t="s">
        <v>844</v>
      </c>
      <c r="D9" s="68" t="s">
        <v>363</v>
      </c>
      <c r="E9" s="21" t="s">
        <v>846</v>
      </c>
      <c r="F9" s="20" t="s">
        <v>60</v>
      </c>
      <c r="G9" s="19">
        <v>3</v>
      </c>
      <c r="H9" s="18">
        <f>SUM(I9:N9)</f>
        <v>602.4375</v>
      </c>
      <c r="I9" s="22">
        <v>129.9375</v>
      </c>
      <c r="J9" s="41"/>
      <c r="K9" s="41"/>
      <c r="L9" s="41">
        <v>239.39999999999998</v>
      </c>
      <c r="M9" s="57">
        <v>233.10000000000002</v>
      </c>
      <c r="N9" s="44"/>
      <c r="O9" s="46"/>
      <c r="P9" s="51"/>
      <c r="Q9" s="132">
        <v>34.650000000000006</v>
      </c>
      <c r="R9" s="22"/>
      <c r="S9" s="23"/>
      <c r="T9" s="99"/>
      <c r="U9" s="65"/>
      <c r="V9" s="100"/>
      <c r="W9" s="22"/>
      <c r="X9" s="22"/>
      <c r="Y9" s="48"/>
      <c r="Z9" s="110"/>
      <c r="AA9" s="100"/>
      <c r="AB9" s="131">
        <v>85.443750000000009</v>
      </c>
    </row>
    <row r="10" spans="1:28" s="32" customFormat="1" ht="15.75" thickBot="1" x14ac:dyDescent="0.3">
      <c r="A10" s="17"/>
      <c r="B10" s="141"/>
      <c r="C10" s="69" t="s">
        <v>790</v>
      </c>
      <c r="D10" s="69" t="s">
        <v>360</v>
      </c>
      <c r="E10" s="21" t="s">
        <v>831</v>
      </c>
      <c r="F10" s="20" t="s">
        <v>42</v>
      </c>
      <c r="G10" s="19">
        <v>3</v>
      </c>
      <c r="H10" s="18">
        <f>I10+L10+AB10</f>
        <v>571.72500000000002</v>
      </c>
      <c r="I10" s="22">
        <v>220.5</v>
      </c>
      <c r="J10" s="41"/>
      <c r="K10" s="41"/>
      <c r="L10" s="41">
        <v>126</v>
      </c>
      <c r="M10" s="57"/>
      <c r="N10" s="44"/>
      <c r="O10" s="46"/>
      <c r="P10" s="51"/>
      <c r="Q10" s="132">
        <v>49.21875</v>
      </c>
      <c r="R10" s="22"/>
      <c r="S10" s="23"/>
      <c r="T10" s="99"/>
      <c r="U10" s="65"/>
      <c r="V10" s="100"/>
      <c r="W10" s="22"/>
      <c r="X10" s="22"/>
      <c r="Y10" s="48"/>
      <c r="Z10" s="110"/>
      <c r="AA10" s="136">
        <v>112.5</v>
      </c>
      <c r="AB10" s="22">
        <v>225.22500000000002</v>
      </c>
    </row>
    <row r="11" spans="1:28" s="32" customFormat="1" ht="15.75" thickBot="1" x14ac:dyDescent="0.3">
      <c r="A11" s="17"/>
      <c r="B11" s="141"/>
      <c r="C11" s="68" t="s">
        <v>212</v>
      </c>
      <c r="D11" s="68" t="s">
        <v>909</v>
      </c>
      <c r="E11" s="21" t="s">
        <v>910</v>
      </c>
      <c r="F11" s="20" t="s">
        <v>8</v>
      </c>
      <c r="G11" s="19">
        <v>3</v>
      </c>
      <c r="H11" s="18">
        <f>I11+L11+R11</f>
        <v>563.71875</v>
      </c>
      <c r="I11" s="22">
        <v>200.8125</v>
      </c>
      <c r="J11" s="41"/>
      <c r="K11" s="41"/>
      <c r="L11" s="41">
        <v>218.53125</v>
      </c>
      <c r="M11" s="57"/>
      <c r="N11" s="44"/>
      <c r="O11" s="130">
        <v>82.5</v>
      </c>
      <c r="P11" s="132">
        <v>130.20000000000002</v>
      </c>
      <c r="Q11" s="51"/>
      <c r="R11" s="22">
        <v>144.375</v>
      </c>
      <c r="S11" s="134">
        <v>69.300000000000011</v>
      </c>
      <c r="T11" s="99"/>
      <c r="U11" s="65"/>
      <c r="V11" s="100"/>
      <c r="W11" s="22"/>
      <c r="X11" s="22"/>
      <c r="Y11" s="48"/>
      <c r="Z11" s="110"/>
      <c r="AA11" s="100"/>
      <c r="AB11" s="22"/>
    </row>
    <row r="12" spans="1:28" s="32" customFormat="1" ht="15.75" thickBot="1" x14ac:dyDescent="0.3">
      <c r="A12" s="17"/>
      <c r="B12" s="141"/>
      <c r="C12" s="68" t="s">
        <v>418</v>
      </c>
      <c r="D12" s="68" t="s">
        <v>419</v>
      </c>
      <c r="E12" s="21" t="s">
        <v>911</v>
      </c>
      <c r="F12" s="20" t="s">
        <v>117</v>
      </c>
      <c r="G12" s="19">
        <v>3</v>
      </c>
      <c r="H12" s="18">
        <f>I12+S12+AA12</f>
        <v>333.45000000000005</v>
      </c>
      <c r="I12" s="22">
        <v>163.80000000000001</v>
      </c>
      <c r="J12" s="41"/>
      <c r="K12" s="41"/>
      <c r="L12" s="133">
        <v>53.15625</v>
      </c>
      <c r="M12" s="57"/>
      <c r="N12" s="44"/>
      <c r="O12" s="46"/>
      <c r="P12" s="51"/>
      <c r="Q12" s="51"/>
      <c r="R12" s="22"/>
      <c r="S12" s="23">
        <v>42.900000000000006</v>
      </c>
      <c r="T12" s="99"/>
      <c r="U12" s="65"/>
      <c r="V12" s="136">
        <v>33.075000000000003</v>
      </c>
      <c r="W12" s="22"/>
      <c r="X12" s="22"/>
      <c r="Y12" s="48"/>
      <c r="Z12" s="110"/>
      <c r="AA12" s="100">
        <v>126.75</v>
      </c>
      <c r="AB12" s="22"/>
    </row>
    <row r="13" spans="1:28" s="32" customFormat="1" ht="15.75" thickBot="1" x14ac:dyDescent="0.3">
      <c r="A13" s="17"/>
      <c r="B13" s="141"/>
      <c r="C13" s="68" t="s">
        <v>322</v>
      </c>
      <c r="D13" s="68" t="s">
        <v>323</v>
      </c>
      <c r="E13" s="21" t="s">
        <v>386</v>
      </c>
      <c r="F13" s="20" t="s">
        <v>8</v>
      </c>
      <c r="G13" s="19">
        <f>COUNTIF(I13:AB13,"&gt;0")</f>
        <v>3</v>
      </c>
      <c r="H13" s="18">
        <f>SUM(I13:AB13)</f>
        <v>273.25</v>
      </c>
      <c r="I13" s="22"/>
      <c r="J13" s="41"/>
      <c r="K13" s="41"/>
      <c r="L13" s="41"/>
      <c r="M13" s="57"/>
      <c r="N13" s="44"/>
      <c r="O13" s="46"/>
      <c r="P13" s="51">
        <v>15.75</v>
      </c>
      <c r="Q13" s="51"/>
      <c r="R13" s="22">
        <v>175</v>
      </c>
      <c r="S13" s="23">
        <v>82.500000000000014</v>
      </c>
      <c r="T13" s="99"/>
      <c r="U13" s="65"/>
      <c r="V13" s="100"/>
      <c r="W13" s="22"/>
      <c r="X13" s="22"/>
      <c r="Y13" s="48"/>
      <c r="Z13" s="110"/>
      <c r="AA13" s="100"/>
      <c r="AB13" s="22"/>
    </row>
    <row r="14" spans="1:28" s="32" customFormat="1" ht="15.75" thickBot="1" x14ac:dyDescent="0.3">
      <c r="A14" s="17"/>
      <c r="B14" s="141"/>
      <c r="C14" s="69" t="s">
        <v>703</v>
      </c>
      <c r="D14" s="69" t="s">
        <v>360</v>
      </c>
      <c r="E14" s="21" t="s">
        <v>704</v>
      </c>
      <c r="F14" s="20" t="s">
        <v>20</v>
      </c>
      <c r="G14" s="19">
        <v>2</v>
      </c>
      <c r="H14" s="18">
        <f>W14+Z14</f>
        <v>469.00000000000006</v>
      </c>
      <c r="I14" s="22"/>
      <c r="J14" s="41"/>
      <c r="K14" s="41"/>
      <c r="L14" s="41"/>
      <c r="M14" s="57"/>
      <c r="N14" s="44"/>
      <c r="O14" s="46"/>
      <c r="P14" s="51"/>
      <c r="Q14" s="51"/>
      <c r="R14" s="22"/>
      <c r="S14" s="23"/>
      <c r="T14" s="99"/>
      <c r="U14" s="65"/>
      <c r="V14" s="100"/>
      <c r="W14" s="22">
        <v>40</v>
      </c>
      <c r="X14" s="22"/>
      <c r="Y14" s="138">
        <v>30.187500000000004</v>
      </c>
      <c r="Z14" s="110">
        <v>429.00000000000006</v>
      </c>
      <c r="AA14" s="100"/>
      <c r="AB14" s="22"/>
    </row>
    <row r="15" spans="1:28" s="32" customFormat="1" ht="15.75" thickBot="1" x14ac:dyDescent="0.3">
      <c r="A15" s="17"/>
      <c r="B15" s="141"/>
      <c r="C15" s="68" t="s">
        <v>626</v>
      </c>
      <c r="D15" s="68" t="s">
        <v>627</v>
      </c>
      <c r="E15" s="21" t="s">
        <v>628</v>
      </c>
      <c r="F15" s="20" t="s">
        <v>37</v>
      </c>
      <c r="G15" s="19">
        <f>COUNTIF(I15:AB15,"&gt;0")</f>
        <v>2</v>
      </c>
      <c r="H15" s="18">
        <f>SUM(I15:AB15)</f>
        <v>350.25</v>
      </c>
      <c r="I15" s="22"/>
      <c r="J15" s="41"/>
      <c r="K15" s="41"/>
      <c r="L15" s="41"/>
      <c r="M15" s="57"/>
      <c r="N15" s="44"/>
      <c r="O15" s="46"/>
      <c r="P15" s="51"/>
      <c r="Q15" s="51"/>
      <c r="R15" s="22"/>
      <c r="S15" s="23"/>
      <c r="T15" s="99"/>
      <c r="U15" s="65"/>
      <c r="V15" s="100"/>
      <c r="W15" s="22"/>
      <c r="X15" s="22">
        <v>87.75</v>
      </c>
      <c r="Y15" s="48">
        <v>262.5</v>
      </c>
      <c r="Z15" s="110"/>
      <c r="AA15" s="100"/>
      <c r="AB15" s="22"/>
    </row>
    <row r="16" spans="1:28" s="32" customFormat="1" ht="15.75" thickBot="1" x14ac:dyDescent="0.3">
      <c r="A16" s="17"/>
      <c r="B16" s="141"/>
      <c r="C16" s="68" t="s">
        <v>570</v>
      </c>
      <c r="D16" s="68" t="s">
        <v>205</v>
      </c>
      <c r="E16" s="21" t="s">
        <v>571</v>
      </c>
      <c r="F16" s="20" t="s">
        <v>528</v>
      </c>
      <c r="G16" s="19">
        <f>COUNTIF(I16:AB16,"&gt;0")</f>
        <v>2</v>
      </c>
      <c r="H16" s="18">
        <f>SUM(I16:AB16)</f>
        <v>253.57500000000002</v>
      </c>
      <c r="I16" s="22"/>
      <c r="J16" s="41"/>
      <c r="K16" s="41"/>
      <c r="L16" s="41"/>
      <c r="M16" s="57"/>
      <c r="N16" s="44"/>
      <c r="O16" s="46"/>
      <c r="P16" s="51"/>
      <c r="Q16" s="51"/>
      <c r="R16" s="22"/>
      <c r="S16" s="23"/>
      <c r="T16" s="99"/>
      <c r="U16" s="65">
        <v>7.875</v>
      </c>
      <c r="V16" s="100">
        <v>245.70000000000002</v>
      </c>
      <c r="W16" s="22"/>
      <c r="X16" s="22"/>
      <c r="Y16" s="48"/>
      <c r="Z16" s="110"/>
      <c r="AA16" s="100"/>
      <c r="AB16" s="22"/>
    </row>
    <row r="17" spans="1:28" s="32" customFormat="1" ht="15.75" thickBot="1" x14ac:dyDescent="0.3">
      <c r="A17" s="17"/>
      <c r="B17" s="141"/>
      <c r="C17" s="69" t="s">
        <v>914</v>
      </c>
      <c r="D17" s="69" t="s">
        <v>230</v>
      </c>
      <c r="E17" s="21" t="s">
        <v>300</v>
      </c>
      <c r="F17" s="20" t="s">
        <v>8</v>
      </c>
      <c r="G17" s="19">
        <f>COUNTIF(I17:AB17,"&gt;0")</f>
        <v>2</v>
      </c>
      <c r="H17" s="18">
        <f>SUM(I17:AB17)</f>
        <v>187.42500000000001</v>
      </c>
      <c r="I17" s="22">
        <v>99.225000000000009</v>
      </c>
      <c r="J17" s="41"/>
      <c r="K17" s="41"/>
      <c r="L17" s="41"/>
      <c r="M17" s="57"/>
      <c r="N17" s="44"/>
      <c r="O17" s="46"/>
      <c r="P17" s="51"/>
      <c r="Q17" s="51">
        <v>88.2</v>
      </c>
      <c r="R17" s="22"/>
      <c r="S17" s="23"/>
      <c r="T17" s="99"/>
      <c r="U17" s="65"/>
      <c r="V17" s="100"/>
      <c r="W17" s="22"/>
      <c r="X17" s="22"/>
      <c r="Y17" s="48"/>
      <c r="Z17" s="110"/>
      <c r="AA17" s="100"/>
      <c r="AB17" s="22"/>
    </row>
    <row r="18" spans="1:28" s="32" customFormat="1" ht="15.75" thickBot="1" x14ac:dyDescent="0.3">
      <c r="A18" s="17"/>
      <c r="B18" s="141"/>
      <c r="C18" s="68" t="s">
        <v>753</v>
      </c>
      <c r="D18" s="68" t="s">
        <v>351</v>
      </c>
      <c r="E18" s="21" t="s">
        <v>885</v>
      </c>
      <c r="F18" s="20" t="s">
        <v>719</v>
      </c>
      <c r="G18" s="19">
        <f>COUNTIF(I18:AB18,"&gt;0")</f>
        <v>2</v>
      </c>
      <c r="H18" s="18">
        <f>SUM(I18:AB18)</f>
        <v>177.75</v>
      </c>
      <c r="I18" s="22"/>
      <c r="J18" s="41"/>
      <c r="K18" s="41"/>
      <c r="L18" s="41"/>
      <c r="M18" s="57"/>
      <c r="N18" s="44"/>
      <c r="O18" s="46"/>
      <c r="P18" s="51"/>
      <c r="Q18" s="51"/>
      <c r="R18" s="22"/>
      <c r="S18" s="23"/>
      <c r="T18" s="99"/>
      <c r="U18" s="65"/>
      <c r="V18" s="100"/>
      <c r="W18" s="22">
        <v>120</v>
      </c>
      <c r="X18" s="22"/>
      <c r="Y18" s="48"/>
      <c r="Z18" s="110">
        <v>57.75</v>
      </c>
      <c r="AA18" s="100"/>
      <c r="AB18" s="22"/>
    </row>
    <row r="19" spans="1:28" s="32" customFormat="1" ht="15.75" thickBot="1" x14ac:dyDescent="0.3">
      <c r="A19" s="17"/>
      <c r="B19" s="141"/>
      <c r="C19" s="68" t="s">
        <v>657</v>
      </c>
      <c r="D19" s="68" t="s">
        <v>658</v>
      </c>
      <c r="E19" s="21" t="s">
        <v>659</v>
      </c>
      <c r="F19" s="20" t="s">
        <v>37</v>
      </c>
      <c r="G19" s="19">
        <f>COUNTIF(I19:AB19,"&gt;0")</f>
        <v>2</v>
      </c>
      <c r="H19" s="18">
        <f>SUM(I19:AB19)</f>
        <v>165.9375</v>
      </c>
      <c r="I19" s="22"/>
      <c r="J19" s="41"/>
      <c r="K19" s="41"/>
      <c r="L19" s="41"/>
      <c r="M19" s="57"/>
      <c r="N19" s="44"/>
      <c r="O19" s="46"/>
      <c r="P19" s="51"/>
      <c r="Q19" s="51"/>
      <c r="R19" s="22"/>
      <c r="S19" s="23"/>
      <c r="T19" s="99"/>
      <c r="U19" s="65"/>
      <c r="V19" s="100"/>
      <c r="W19" s="22"/>
      <c r="X19" s="22">
        <v>120</v>
      </c>
      <c r="Y19" s="48">
        <v>45.9375</v>
      </c>
      <c r="Z19" s="110"/>
      <c r="AA19" s="100"/>
      <c r="AB19" s="22"/>
    </row>
    <row r="20" spans="1:28" s="32" customFormat="1" ht="15.75" thickBot="1" x14ac:dyDescent="0.3">
      <c r="A20" s="17"/>
      <c r="B20" s="141"/>
      <c r="C20" s="68" t="s">
        <v>361</v>
      </c>
      <c r="D20" s="68" t="s">
        <v>200</v>
      </c>
      <c r="E20" s="21" t="s">
        <v>201</v>
      </c>
      <c r="F20" s="20" t="s">
        <v>8</v>
      </c>
      <c r="G20" s="19">
        <f>COUNTIF(I20:AB20,"&gt;0")</f>
        <v>1</v>
      </c>
      <c r="H20" s="18">
        <f>SUM(I20:AB20)</f>
        <v>488.40000000000003</v>
      </c>
      <c r="I20" s="22"/>
      <c r="J20" s="41"/>
      <c r="K20" s="41"/>
      <c r="L20" s="41"/>
      <c r="M20" s="57"/>
      <c r="N20" s="44"/>
      <c r="O20" s="46"/>
      <c r="P20" s="51"/>
      <c r="Q20" s="51"/>
      <c r="R20" s="22"/>
      <c r="S20" s="23">
        <v>488.40000000000003</v>
      </c>
      <c r="T20" s="99"/>
      <c r="U20" s="65"/>
      <c r="V20" s="100"/>
      <c r="W20" s="22"/>
      <c r="X20" s="22"/>
      <c r="Y20" s="48"/>
      <c r="Z20" s="110"/>
      <c r="AA20" s="100"/>
      <c r="AB20" s="22"/>
    </row>
    <row r="21" spans="1:28" s="32" customFormat="1" ht="15.75" thickBot="1" x14ac:dyDescent="0.3">
      <c r="A21" s="17"/>
      <c r="B21" s="141"/>
      <c r="C21" s="68" t="s">
        <v>823</v>
      </c>
      <c r="D21" s="68" t="s">
        <v>824</v>
      </c>
      <c r="E21" s="21" t="s">
        <v>825</v>
      </c>
      <c r="F21" s="20" t="s">
        <v>42</v>
      </c>
      <c r="G21" s="19">
        <f>COUNTIF(I21:AB21,"&gt;0")</f>
        <v>1</v>
      </c>
      <c r="H21" s="18">
        <f>SUM(I21:AB21)</f>
        <v>315</v>
      </c>
      <c r="I21" s="22"/>
      <c r="J21" s="41"/>
      <c r="K21" s="41"/>
      <c r="L21" s="41"/>
      <c r="M21" s="57"/>
      <c r="N21" s="44"/>
      <c r="O21" s="46"/>
      <c r="P21" s="51"/>
      <c r="Q21" s="51"/>
      <c r="R21" s="22"/>
      <c r="S21" s="23"/>
      <c r="T21" s="99"/>
      <c r="U21" s="65"/>
      <c r="V21" s="100"/>
      <c r="W21" s="22"/>
      <c r="X21" s="22"/>
      <c r="Y21" s="48"/>
      <c r="Z21" s="110"/>
      <c r="AA21" s="100"/>
      <c r="AB21" s="22">
        <v>315</v>
      </c>
    </row>
    <row r="22" spans="1:28" s="32" customFormat="1" ht="15.75" thickBot="1" x14ac:dyDescent="0.3">
      <c r="A22" s="17"/>
      <c r="B22" s="141"/>
      <c r="C22" s="68" t="s">
        <v>826</v>
      </c>
      <c r="D22" s="68" t="s">
        <v>328</v>
      </c>
      <c r="E22" s="21" t="s">
        <v>825</v>
      </c>
      <c r="F22" s="20" t="s">
        <v>42</v>
      </c>
      <c r="G22" s="19">
        <f>COUNTIF(I22:AB22,"&gt;0")</f>
        <v>1</v>
      </c>
      <c r="H22" s="18">
        <f>SUM(I22:AB22)</f>
        <v>315</v>
      </c>
      <c r="I22" s="22"/>
      <c r="J22" s="41"/>
      <c r="K22" s="41"/>
      <c r="L22" s="41"/>
      <c r="M22" s="57"/>
      <c r="N22" s="44"/>
      <c r="O22" s="46"/>
      <c r="P22" s="51"/>
      <c r="Q22" s="51"/>
      <c r="R22" s="22"/>
      <c r="S22" s="23"/>
      <c r="T22" s="99"/>
      <c r="U22" s="65"/>
      <c r="V22" s="100"/>
      <c r="W22" s="22"/>
      <c r="X22" s="22"/>
      <c r="Y22" s="48"/>
      <c r="Z22" s="110"/>
      <c r="AA22" s="100"/>
      <c r="AB22" s="22">
        <v>315</v>
      </c>
    </row>
    <row r="23" spans="1:28" s="32" customFormat="1" ht="15.75" thickBot="1" x14ac:dyDescent="0.3">
      <c r="A23" s="17"/>
      <c r="B23" s="141"/>
      <c r="C23" s="68" t="s">
        <v>912</v>
      </c>
      <c r="D23" s="68" t="s">
        <v>344</v>
      </c>
      <c r="E23" s="21" t="s">
        <v>913</v>
      </c>
      <c r="F23" s="20" t="s">
        <v>34</v>
      </c>
      <c r="G23" s="19">
        <f>COUNTIF(I23:AB23,"&gt;0")</f>
        <v>1</v>
      </c>
      <c r="H23" s="18">
        <f>SUM(I23:AB23)</f>
        <v>236.25</v>
      </c>
      <c r="I23" s="22"/>
      <c r="J23" s="41"/>
      <c r="K23" s="41"/>
      <c r="L23" s="41"/>
      <c r="M23" s="57"/>
      <c r="N23" s="44"/>
      <c r="O23" s="46"/>
      <c r="P23" s="51"/>
      <c r="Q23" s="51"/>
      <c r="R23" s="22"/>
      <c r="S23" s="23"/>
      <c r="T23" s="99">
        <v>236.25</v>
      </c>
      <c r="U23" s="65"/>
      <c r="V23" s="100"/>
      <c r="W23" s="22"/>
      <c r="X23" s="22"/>
      <c r="Y23" s="48"/>
      <c r="Z23" s="110"/>
      <c r="AA23" s="100"/>
      <c r="AB23" s="22"/>
    </row>
    <row r="24" spans="1:28" s="32" customFormat="1" ht="15.75" thickBot="1" x14ac:dyDescent="0.3">
      <c r="A24" s="17"/>
      <c r="B24" s="142"/>
      <c r="C24" s="69" t="s">
        <v>785</v>
      </c>
      <c r="D24" s="69" t="s">
        <v>786</v>
      </c>
      <c r="E24" s="21" t="s">
        <v>915</v>
      </c>
      <c r="F24" s="20" t="s">
        <v>16</v>
      </c>
      <c r="G24" s="19">
        <f>COUNTIF(I24:AB24,"&gt;0")</f>
        <v>1</v>
      </c>
      <c r="H24" s="18">
        <f>SUM(I24:AB24)</f>
        <v>174</v>
      </c>
      <c r="I24" s="22"/>
      <c r="J24" s="41"/>
      <c r="K24" s="41"/>
      <c r="L24" s="41"/>
      <c r="M24" s="57"/>
      <c r="N24" s="44"/>
      <c r="O24" s="46"/>
      <c r="P24" s="51"/>
      <c r="Q24" s="51"/>
      <c r="R24" s="22"/>
      <c r="S24" s="23"/>
      <c r="T24" s="99"/>
      <c r="U24" s="65"/>
      <c r="V24" s="100"/>
      <c r="W24" s="22"/>
      <c r="X24" s="22"/>
      <c r="Y24" s="48"/>
      <c r="Z24" s="110"/>
      <c r="AA24" s="100">
        <v>174</v>
      </c>
      <c r="AB24" s="22"/>
    </row>
    <row r="25" spans="1:28" s="32" customFormat="1" ht="15.75" thickBot="1" x14ac:dyDescent="0.3">
      <c r="A25" s="17"/>
      <c r="B25" s="37">
        <v>20</v>
      </c>
      <c r="C25" s="68" t="s">
        <v>206</v>
      </c>
      <c r="D25" s="68" t="s">
        <v>207</v>
      </c>
      <c r="E25" s="21" t="s">
        <v>208</v>
      </c>
      <c r="F25" s="20" t="s">
        <v>8</v>
      </c>
      <c r="G25" s="19">
        <f>COUNTIF(I25:AB25,"&gt;0")</f>
        <v>3</v>
      </c>
      <c r="H25" s="18">
        <f>SUM(I25:AB25)</f>
        <v>646.67499999999995</v>
      </c>
      <c r="I25" s="22"/>
      <c r="J25" s="41"/>
      <c r="K25" s="41"/>
      <c r="L25" s="41"/>
      <c r="M25" s="57"/>
      <c r="N25" s="44"/>
      <c r="O25" s="46">
        <v>105.625</v>
      </c>
      <c r="P25" s="51">
        <v>95.55</v>
      </c>
      <c r="Q25" s="51"/>
      <c r="R25" s="22"/>
      <c r="S25" s="23">
        <v>445.5</v>
      </c>
      <c r="T25" s="99"/>
      <c r="U25" s="65"/>
      <c r="V25" s="100"/>
      <c r="W25" s="22"/>
      <c r="X25" s="22"/>
      <c r="Y25" s="48"/>
      <c r="Z25" s="110"/>
      <c r="AA25" s="100"/>
      <c r="AB25" s="22"/>
    </row>
    <row r="26" spans="1:28" s="32" customFormat="1" ht="15.75" thickBot="1" x14ac:dyDescent="0.3">
      <c r="A26" s="17"/>
      <c r="B26" s="37">
        <v>21</v>
      </c>
      <c r="C26" s="68" t="s">
        <v>364</v>
      </c>
      <c r="D26" s="68" t="s">
        <v>336</v>
      </c>
      <c r="E26" s="21" t="s">
        <v>335</v>
      </c>
      <c r="F26" s="20" t="s">
        <v>26</v>
      </c>
      <c r="G26" s="19">
        <f>COUNTIF(I26:AB26,"&gt;0")</f>
        <v>3</v>
      </c>
      <c r="H26" s="18">
        <f>SUM(I26:AB26)</f>
        <v>638.46875</v>
      </c>
      <c r="I26" s="22"/>
      <c r="J26" s="41"/>
      <c r="K26" s="41"/>
      <c r="L26" s="41"/>
      <c r="M26" s="57"/>
      <c r="N26" s="44"/>
      <c r="O26" s="46"/>
      <c r="P26" s="51"/>
      <c r="Q26" s="51">
        <v>206.71875</v>
      </c>
      <c r="R26" s="22">
        <v>27.5</v>
      </c>
      <c r="S26" s="23">
        <v>404.25</v>
      </c>
      <c r="T26" s="99"/>
      <c r="U26" s="65"/>
      <c r="V26" s="100"/>
      <c r="W26" s="22"/>
      <c r="X26" s="22"/>
      <c r="Y26" s="48"/>
      <c r="Z26" s="110"/>
      <c r="AA26" s="100"/>
      <c r="AB26" s="22"/>
    </row>
    <row r="27" spans="1:28" s="32" customFormat="1" ht="15.75" thickBot="1" x14ac:dyDescent="0.3">
      <c r="A27" s="17"/>
      <c r="B27" s="37">
        <v>22</v>
      </c>
      <c r="C27" s="68" t="s">
        <v>202</v>
      </c>
      <c r="D27" s="68" t="s">
        <v>203</v>
      </c>
      <c r="E27" s="21" t="s">
        <v>201</v>
      </c>
      <c r="F27" s="20" t="s">
        <v>8</v>
      </c>
      <c r="G27" s="19">
        <f>COUNTIF(I27:AB27,"&gt;0")</f>
        <v>3</v>
      </c>
      <c r="H27" s="18">
        <f>SUM(I27:AB27)</f>
        <v>504.82500000000005</v>
      </c>
      <c r="I27" s="22"/>
      <c r="J27" s="41"/>
      <c r="K27" s="41"/>
      <c r="L27" s="41"/>
      <c r="M27" s="57"/>
      <c r="N27" s="44"/>
      <c r="O27" s="46">
        <v>131.25</v>
      </c>
      <c r="P27" s="51"/>
      <c r="Q27" s="51"/>
      <c r="R27" s="22">
        <v>46.875</v>
      </c>
      <c r="S27" s="23">
        <v>326.70000000000005</v>
      </c>
      <c r="T27" s="99"/>
      <c r="U27" s="65"/>
      <c r="V27" s="100"/>
      <c r="W27" s="22"/>
      <c r="X27" s="22"/>
      <c r="Y27" s="48"/>
      <c r="Z27" s="110"/>
      <c r="AA27" s="100"/>
      <c r="AB27" s="22"/>
    </row>
    <row r="28" spans="1:28" s="32" customFormat="1" ht="15.75" thickBot="1" x14ac:dyDescent="0.3">
      <c r="A28" s="17"/>
      <c r="B28" s="37">
        <v>23</v>
      </c>
      <c r="C28" s="68" t="s">
        <v>916</v>
      </c>
      <c r="D28" s="68" t="s">
        <v>203</v>
      </c>
      <c r="E28" s="38" t="s">
        <v>917</v>
      </c>
      <c r="F28" s="39" t="s">
        <v>5</v>
      </c>
      <c r="G28" s="19">
        <f>COUNTIF(I28:AB28,"&gt;0")</f>
        <v>3</v>
      </c>
      <c r="H28" s="18">
        <f>SUM(I28:AB28)</f>
        <v>415.01250000000005</v>
      </c>
      <c r="I28" s="22">
        <v>181.91250000000002</v>
      </c>
      <c r="J28" s="41"/>
      <c r="K28" s="41"/>
      <c r="L28" s="41">
        <v>94.5</v>
      </c>
      <c r="M28" s="57">
        <v>138.60000000000002</v>
      </c>
      <c r="N28" s="44"/>
      <c r="O28" s="46"/>
      <c r="P28" s="51"/>
      <c r="Q28" s="51"/>
      <c r="R28" s="22"/>
      <c r="S28" s="23"/>
      <c r="T28" s="99"/>
      <c r="U28" s="65"/>
      <c r="V28" s="100"/>
      <c r="W28" s="22"/>
      <c r="X28" s="22"/>
      <c r="Y28" s="48"/>
      <c r="Z28" s="110"/>
      <c r="AA28" s="100"/>
      <c r="AB28" s="22"/>
    </row>
    <row r="29" spans="1:28" s="32" customFormat="1" ht="15.75" thickBot="1" x14ac:dyDescent="0.3">
      <c r="A29" s="17"/>
      <c r="B29" s="37">
        <v>24</v>
      </c>
      <c r="C29" s="68" t="s">
        <v>832</v>
      </c>
      <c r="D29" s="68" t="s">
        <v>833</v>
      </c>
      <c r="E29" s="21" t="s">
        <v>831</v>
      </c>
      <c r="F29" s="20" t="s">
        <v>42</v>
      </c>
      <c r="G29" s="19">
        <f>COUNTIF(I29:AB29,"&gt;0")</f>
        <v>3</v>
      </c>
      <c r="H29" s="18">
        <f>SUM(I29:AB29)</f>
        <v>394.14375000000007</v>
      </c>
      <c r="I29" s="22"/>
      <c r="J29" s="41"/>
      <c r="K29" s="41"/>
      <c r="L29" s="41">
        <v>66.150000000000006</v>
      </c>
      <c r="M29" s="57"/>
      <c r="N29" s="44"/>
      <c r="O29" s="46"/>
      <c r="P29" s="51"/>
      <c r="Q29" s="51">
        <v>74.418750000000003</v>
      </c>
      <c r="R29" s="22"/>
      <c r="S29" s="23"/>
      <c r="T29" s="99"/>
      <c r="U29" s="65"/>
      <c r="V29" s="100"/>
      <c r="W29" s="22"/>
      <c r="X29" s="22"/>
      <c r="Y29" s="48"/>
      <c r="Z29" s="110"/>
      <c r="AA29" s="100"/>
      <c r="AB29" s="22">
        <v>253.57500000000002</v>
      </c>
    </row>
    <row r="30" spans="1:28" s="32" customFormat="1" ht="15.75" thickBot="1" x14ac:dyDescent="0.3">
      <c r="A30" s="17"/>
      <c r="B30" s="37">
        <v>25</v>
      </c>
      <c r="C30" s="68" t="s">
        <v>223</v>
      </c>
      <c r="D30" s="68" t="s">
        <v>224</v>
      </c>
      <c r="E30" s="21" t="s">
        <v>220</v>
      </c>
      <c r="F30" s="20" t="s">
        <v>8</v>
      </c>
      <c r="G30" s="19">
        <f>COUNTIF(I30:AB30,"&gt;0")</f>
        <v>3</v>
      </c>
      <c r="H30" s="18">
        <f>SUM(I30:AB30)</f>
        <v>348.85</v>
      </c>
      <c r="I30" s="22"/>
      <c r="J30" s="41"/>
      <c r="K30" s="41"/>
      <c r="L30" s="41"/>
      <c r="M30" s="57"/>
      <c r="N30" s="44"/>
      <c r="O30" s="46">
        <v>43.75</v>
      </c>
      <c r="P30" s="51">
        <v>14.700000000000001</v>
      </c>
      <c r="Q30" s="51"/>
      <c r="R30" s="22"/>
      <c r="S30" s="23">
        <v>290.40000000000003</v>
      </c>
      <c r="T30" s="99"/>
      <c r="U30" s="65"/>
      <c r="V30" s="100"/>
      <c r="W30" s="22"/>
      <c r="X30" s="22"/>
      <c r="Y30" s="48"/>
      <c r="Z30" s="110"/>
      <c r="AA30" s="100"/>
      <c r="AB30" s="22"/>
    </row>
    <row r="31" spans="1:28" s="32" customFormat="1" ht="15.75" thickBot="1" x14ac:dyDescent="0.3">
      <c r="A31" s="17"/>
      <c r="B31" s="37">
        <v>26</v>
      </c>
      <c r="C31" s="68" t="s">
        <v>377</v>
      </c>
      <c r="D31" s="68" t="s">
        <v>329</v>
      </c>
      <c r="E31" s="21" t="s">
        <v>330</v>
      </c>
      <c r="F31" s="20" t="s">
        <v>8</v>
      </c>
      <c r="G31" s="19">
        <f>COUNTIF(I31:AB31,"&gt;0")</f>
        <v>3</v>
      </c>
      <c r="H31" s="18">
        <f>SUM(I31:AB31)</f>
        <v>302.85000000000002</v>
      </c>
      <c r="I31" s="22"/>
      <c r="J31" s="41"/>
      <c r="K31" s="41"/>
      <c r="L31" s="41"/>
      <c r="M31" s="57"/>
      <c r="N31" s="44"/>
      <c r="O31" s="46"/>
      <c r="P31" s="51">
        <v>12.600000000000001</v>
      </c>
      <c r="Q31" s="51"/>
      <c r="R31" s="22">
        <v>67.5</v>
      </c>
      <c r="S31" s="23">
        <v>222.75</v>
      </c>
      <c r="T31" s="99"/>
      <c r="U31" s="65"/>
      <c r="V31" s="100"/>
      <c r="W31" s="22"/>
      <c r="X31" s="22"/>
      <c r="Y31" s="48"/>
      <c r="Z31" s="110"/>
      <c r="AA31" s="100"/>
      <c r="AB31" s="22"/>
    </row>
    <row r="32" spans="1:28" s="32" customFormat="1" ht="15.75" thickBot="1" x14ac:dyDescent="0.3">
      <c r="A32" s="17"/>
      <c r="B32" s="37">
        <v>27</v>
      </c>
      <c r="C32" s="68" t="s">
        <v>337</v>
      </c>
      <c r="D32" s="68" t="s">
        <v>338</v>
      </c>
      <c r="E32" s="21" t="s">
        <v>906</v>
      </c>
      <c r="F32" s="20" t="s">
        <v>8</v>
      </c>
      <c r="G32" s="19">
        <f>COUNTIF(I32:AB32,"&gt;0")</f>
        <v>3</v>
      </c>
      <c r="H32" s="18">
        <f>SUM(I32:AB32)</f>
        <v>291.47500000000002</v>
      </c>
      <c r="I32" s="22"/>
      <c r="J32" s="41"/>
      <c r="K32" s="41"/>
      <c r="L32" s="41"/>
      <c r="M32" s="57"/>
      <c r="N32" s="44"/>
      <c r="O32" s="46"/>
      <c r="P32" s="51">
        <v>75.075000000000003</v>
      </c>
      <c r="Q32" s="51"/>
      <c r="R32" s="22">
        <v>25</v>
      </c>
      <c r="S32" s="23">
        <v>191.4</v>
      </c>
      <c r="T32" s="99"/>
      <c r="U32" s="65"/>
      <c r="V32" s="100"/>
      <c r="W32" s="22"/>
      <c r="X32" s="22"/>
      <c r="Y32" s="48"/>
      <c r="Z32" s="110"/>
      <c r="AA32" s="100"/>
      <c r="AB32" s="22"/>
    </row>
    <row r="33" spans="1:28" s="32" customFormat="1" ht="15.75" thickBot="1" x14ac:dyDescent="0.3">
      <c r="A33" s="17"/>
      <c r="B33" s="37">
        <v>28</v>
      </c>
      <c r="C33" s="68" t="s">
        <v>501</v>
      </c>
      <c r="D33" s="68" t="s">
        <v>497</v>
      </c>
      <c r="E33" s="21" t="s">
        <v>502</v>
      </c>
      <c r="F33" s="20" t="s">
        <v>81</v>
      </c>
      <c r="G33" s="19">
        <f>COUNTIF(I33:AB33,"&gt;0")</f>
        <v>3</v>
      </c>
      <c r="H33" s="18">
        <f>SUM(I33:AB33)</f>
        <v>287.83124999999995</v>
      </c>
      <c r="I33" s="22">
        <v>12.600000000000001</v>
      </c>
      <c r="J33" s="41"/>
      <c r="K33" s="41"/>
      <c r="L33" s="41"/>
      <c r="M33" s="57">
        <v>14.175000000000001</v>
      </c>
      <c r="N33" s="44"/>
      <c r="O33" s="46"/>
      <c r="P33" s="51"/>
      <c r="Q33" s="51"/>
      <c r="R33" s="22"/>
      <c r="S33" s="23"/>
      <c r="T33" s="99"/>
      <c r="U33" s="65">
        <v>261.05624999999998</v>
      </c>
      <c r="V33" s="100"/>
      <c r="W33" s="22"/>
      <c r="X33" s="22"/>
      <c r="Y33" s="48"/>
      <c r="Z33" s="110"/>
      <c r="AA33" s="100"/>
      <c r="AB33" s="22"/>
    </row>
    <row r="34" spans="1:28" s="32" customFormat="1" ht="15.75" thickBot="1" x14ac:dyDescent="0.3">
      <c r="A34" s="17"/>
      <c r="B34" s="37">
        <v>29</v>
      </c>
      <c r="C34" s="68" t="s">
        <v>421</v>
      </c>
      <c r="D34" s="68" t="s">
        <v>422</v>
      </c>
      <c r="E34" s="21" t="s">
        <v>420</v>
      </c>
      <c r="F34" s="20" t="s">
        <v>117</v>
      </c>
      <c r="G34" s="19">
        <f>COUNTIF(I34:AB34,"&gt;0")</f>
        <v>3</v>
      </c>
      <c r="H34" s="18">
        <f>SUM(I34:AB34)</f>
        <v>283.08749999999998</v>
      </c>
      <c r="I34" s="22"/>
      <c r="J34" s="41"/>
      <c r="K34" s="41"/>
      <c r="L34" s="41"/>
      <c r="M34" s="57"/>
      <c r="N34" s="44"/>
      <c r="O34" s="46"/>
      <c r="P34" s="51"/>
      <c r="Q34" s="51"/>
      <c r="R34" s="22"/>
      <c r="S34" s="23">
        <v>42.900000000000006</v>
      </c>
      <c r="T34" s="99"/>
      <c r="U34" s="65"/>
      <c r="V34" s="100">
        <v>82.6875</v>
      </c>
      <c r="W34" s="22"/>
      <c r="X34" s="22"/>
      <c r="Y34" s="48"/>
      <c r="Z34" s="110"/>
      <c r="AA34" s="100">
        <v>157.5</v>
      </c>
      <c r="AB34" s="22"/>
    </row>
    <row r="35" spans="1:28" s="32" customFormat="1" ht="15.75" thickBot="1" x14ac:dyDescent="0.3">
      <c r="A35" s="17"/>
      <c r="B35" s="37">
        <v>30</v>
      </c>
      <c r="C35" s="68" t="s">
        <v>788</v>
      </c>
      <c r="D35" s="68" t="s">
        <v>323</v>
      </c>
      <c r="E35" s="21" t="s">
        <v>299</v>
      </c>
      <c r="F35" s="20" t="s">
        <v>93</v>
      </c>
      <c r="G35" s="19">
        <f>COUNTIF(I35:AB35,"&gt;0")</f>
        <v>3</v>
      </c>
      <c r="H35" s="18">
        <f>SUM(I35:AB35)</f>
        <v>261.84375</v>
      </c>
      <c r="I35" s="22">
        <v>17.325000000000003</v>
      </c>
      <c r="J35" s="41"/>
      <c r="K35" s="41"/>
      <c r="L35" s="41"/>
      <c r="M35" s="57"/>
      <c r="N35" s="44"/>
      <c r="O35" s="46"/>
      <c r="P35" s="51"/>
      <c r="Q35" s="51">
        <v>102.76875000000001</v>
      </c>
      <c r="R35" s="22"/>
      <c r="S35" s="23"/>
      <c r="T35" s="99"/>
      <c r="U35" s="65"/>
      <c r="V35" s="100"/>
      <c r="W35" s="22"/>
      <c r="X35" s="22"/>
      <c r="Y35" s="48"/>
      <c r="Z35" s="110"/>
      <c r="AA35" s="100">
        <v>141.75</v>
      </c>
      <c r="AB35" s="22"/>
    </row>
    <row r="36" spans="1:28" s="32" customFormat="1" ht="15.75" thickBot="1" x14ac:dyDescent="0.3">
      <c r="A36" s="17"/>
      <c r="B36" s="37">
        <v>31</v>
      </c>
      <c r="C36" s="68" t="s">
        <v>257</v>
      </c>
      <c r="D36" s="68" t="s">
        <v>258</v>
      </c>
      <c r="E36" s="21" t="s">
        <v>325</v>
      </c>
      <c r="F36" s="20" t="s">
        <v>31</v>
      </c>
      <c r="G36" s="19">
        <v>3</v>
      </c>
      <c r="H36" s="18">
        <f>P36+Q36+R36</f>
        <v>253.875</v>
      </c>
      <c r="I36" s="131">
        <v>20.475000000000001</v>
      </c>
      <c r="J36" s="41"/>
      <c r="K36" s="41"/>
      <c r="L36" s="41"/>
      <c r="M36" s="57"/>
      <c r="N36" s="44"/>
      <c r="O36" s="130">
        <v>5</v>
      </c>
      <c r="P36" s="51">
        <v>33.075000000000003</v>
      </c>
      <c r="Q36" s="51">
        <v>61.425000000000004</v>
      </c>
      <c r="R36" s="22">
        <v>159.375</v>
      </c>
      <c r="S36" s="23"/>
      <c r="T36" s="99"/>
      <c r="U36" s="65"/>
      <c r="V36" s="100"/>
      <c r="W36" s="22"/>
      <c r="X36" s="22"/>
      <c r="Y36" s="48"/>
      <c r="Z36" s="110"/>
      <c r="AA36" s="100"/>
      <c r="AB36" s="22"/>
    </row>
    <row r="37" spans="1:28" s="32" customFormat="1" ht="15.75" thickBot="1" x14ac:dyDescent="0.3">
      <c r="A37" s="17"/>
      <c r="B37" s="37">
        <v>32</v>
      </c>
      <c r="C37" s="68" t="s">
        <v>215</v>
      </c>
      <c r="D37" s="68" t="s">
        <v>216</v>
      </c>
      <c r="E37" s="21" t="s">
        <v>356</v>
      </c>
      <c r="F37" s="20" t="s">
        <v>8</v>
      </c>
      <c r="G37" s="19">
        <v>3</v>
      </c>
      <c r="H37" s="18">
        <f>O37+P37+R37</f>
        <v>247.55</v>
      </c>
      <c r="I37" s="22"/>
      <c r="J37" s="41"/>
      <c r="K37" s="41"/>
      <c r="L37" s="41"/>
      <c r="M37" s="57"/>
      <c r="N37" s="44"/>
      <c r="O37" s="46">
        <v>71.875</v>
      </c>
      <c r="P37" s="51">
        <v>85.05</v>
      </c>
      <c r="Q37" s="132">
        <v>6.3000000000000007</v>
      </c>
      <c r="R37" s="22">
        <v>90.625</v>
      </c>
      <c r="S37" s="134">
        <v>26.400000000000002</v>
      </c>
      <c r="T37" s="99"/>
      <c r="U37" s="65"/>
      <c r="V37" s="100"/>
      <c r="W37" s="22"/>
      <c r="X37" s="22"/>
      <c r="Y37" s="48"/>
      <c r="Z37" s="110"/>
      <c r="AA37" s="100"/>
      <c r="AB37" s="22"/>
    </row>
    <row r="38" spans="1:28" s="32" customFormat="1" ht="15.75" thickBot="1" x14ac:dyDescent="0.3">
      <c r="A38" s="17"/>
      <c r="B38" s="37">
        <v>33</v>
      </c>
      <c r="C38" s="68" t="s">
        <v>245</v>
      </c>
      <c r="D38" s="68" t="s">
        <v>379</v>
      </c>
      <c r="E38" s="21" t="s">
        <v>233</v>
      </c>
      <c r="F38" s="20" t="s">
        <v>8</v>
      </c>
      <c r="G38" s="19">
        <f>COUNTIF(I38:AB38,"&gt;0")</f>
        <v>3</v>
      </c>
      <c r="H38" s="18">
        <f>SUM(I38:AB38)</f>
        <v>222.50000000000003</v>
      </c>
      <c r="I38" s="22"/>
      <c r="J38" s="41"/>
      <c r="K38" s="41"/>
      <c r="L38" s="41"/>
      <c r="M38" s="57"/>
      <c r="N38" s="44"/>
      <c r="O38" s="46">
        <v>12.5</v>
      </c>
      <c r="P38" s="51">
        <v>48.300000000000004</v>
      </c>
      <c r="Q38" s="51"/>
      <c r="R38" s="22"/>
      <c r="S38" s="23">
        <v>161.70000000000002</v>
      </c>
      <c r="T38" s="99"/>
      <c r="U38" s="65"/>
      <c r="V38" s="100"/>
      <c r="W38" s="22"/>
      <c r="X38" s="22"/>
      <c r="Y38" s="48"/>
      <c r="Z38" s="110"/>
      <c r="AA38" s="100"/>
      <c r="AB38" s="22"/>
    </row>
    <row r="39" spans="1:28" s="32" customFormat="1" ht="15.75" thickBot="1" x14ac:dyDescent="0.3">
      <c r="A39" s="17"/>
      <c r="B39" s="37">
        <v>34</v>
      </c>
      <c r="C39" s="68" t="s">
        <v>918</v>
      </c>
      <c r="D39" s="68" t="s">
        <v>200</v>
      </c>
      <c r="E39" s="21" t="s">
        <v>919</v>
      </c>
      <c r="F39" s="20" t="s">
        <v>2</v>
      </c>
      <c r="G39" s="19">
        <f>COUNTIF(I39:AB39,"&gt;0")</f>
        <v>3</v>
      </c>
      <c r="H39" s="18">
        <f>SUM(I39:AB39)</f>
        <v>219.31874999999999</v>
      </c>
      <c r="I39" s="22"/>
      <c r="J39" s="41"/>
      <c r="K39" s="41"/>
      <c r="L39" s="41">
        <v>3.1500000000000004</v>
      </c>
      <c r="M39" s="57"/>
      <c r="N39" s="44"/>
      <c r="O39" s="46"/>
      <c r="P39" s="51"/>
      <c r="Q39" s="51"/>
      <c r="R39" s="22"/>
      <c r="S39" s="23"/>
      <c r="T39" s="99">
        <v>68.90625</v>
      </c>
      <c r="U39" s="65"/>
      <c r="V39" s="100">
        <v>147.26249999999999</v>
      </c>
      <c r="W39" s="22"/>
      <c r="X39" s="22"/>
      <c r="Y39" s="48"/>
      <c r="Z39" s="110"/>
      <c r="AA39" s="100"/>
      <c r="AB39" s="22"/>
    </row>
    <row r="40" spans="1:28" s="32" customFormat="1" ht="15.75" thickBot="1" x14ac:dyDescent="0.3">
      <c r="A40" s="17"/>
      <c r="B40" s="37">
        <v>35</v>
      </c>
      <c r="C40" s="68" t="s">
        <v>209</v>
      </c>
      <c r="D40" s="68" t="s">
        <v>210</v>
      </c>
      <c r="E40" s="21" t="s">
        <v>383</v>
      </c>
      <c r="F40" s="20" t="s">
        <v>31</v>
      </c>
      <c r="G40" s="19">
        <v>3</v>
      </c>
      <c r="H40" s="18">
        <f>SUM(I40:P40)</f>
        <v>186.67500000000001</v>
      </c>
      <c r="I40" s="22">
        <v>36.225000000000001</v>
      </c>
      <c r="J40" s="41"/>
      <c r="K40" s="41"/>
      <c r="L40" s="41"/>
      <c r="M40" s="57"/>
      <c r="N40" s="44"/>
      <c r="O40" s="46">
        <v>93.75</v>
      </c>
      <c r="P40" s="51">
        <v>56.7</v>
      </c>
      <c r="Q40" s="51"/>
      <c r="R40" s="131">
        <v>21.25</v>
      </c>
      <c r="S40" s="134">
        <v>6.6000000000000005</v>
      </c>
      <c r="T40" s="99"/>
      <c r="U40" s="65"/>
      <c r="V40" s="100"/>
      <c r="W40" s="22"/>
      <c r="X40" s="22"/>
      <c r="Y40" s="48"/>
      <c r="Z40" s="110"/>
      <c r="AA40" s="100"/>
      <c r="AB40" s="22"/>
    </row>
    <row r="41" spans="1:28" s="32" customFormat="1" ht="15.75" thickBot="1" x14ac:dyDescent="0.3">
      <c r="A41" s="17"/>
      <c r="B41" s="37">
        <v>36</v>
      </c>
      <c r="C41" s="68" t="s">
        <v>529</v>
      </c>
      <c r="D41" s="68" t="s">
        <v>530</v>
      </c>
      <c r="E41" s="21" t="s">
        <v>908</v>
      </c>
      <c r="F41" s="20" t="s">
        <v>34</v>
      </c>
      <c r="G41" s="19">
        <v>3</v>
      </c>
      <c r="H41" s="18">
        <f>M41+U41+V41</f>
        <v>181.125</v>
      </c>
      <c r="I41" s="22"/>
      <c r="J41" s="41"/>
      <c r="K41" s="41"/>
      <c r="L41" s="41"/>
      <c r="M41" s="57">
        <v>31.5</v>
      </c>
      <c r="N41" s="44"/>
      <c r="O41" s="46"/>
      <c r="P41" s="51"/>
      <c r="Q41" s="51"/>
      <c r="R41" s="22"/>
      <c r="S41" s="23"/>
      <c r="T41" s="135">
        <v>36.75</v>
      </c>
      <c r="U41" s="65">
        <v>51.974999999999994</v>
      </c>
      <c r="V41" s="100">
        <v>97.65</v>
      </c>
      <c r="W41" s="22"/>
      <c r="X41" s="22"/>
      <c r="Y41" s="48"/>
      <c r="Z41" s="110"/>
      <c r="AA41" s="100"/>
      <c r="AB41" s="22"/>
    </row>
    <row r="42" spans="1:28" s="32" customFormat="1" ht="15.75" thickBot="1" x14ac:dyDescent="0.3">
      <c r="A42" s="17"/>
      <c r="B42" s="37">
        <v>37</v>
      </c>
      <c r="C42" s="68" t="s">
        <v>204</v>
      </c>
      <c r="D42" s="68" t="s">
        <v>205</v>
      </c>
      <c r="E42" s="21" t="s">
        <v>201</v>
      </c>
      <c r="F42" s="20" t="s">
        <v>8</v>
      </c>
      <c r="G42" s="19">
        <v>3</v>
      </c>
      <c r="H42" s="18">
        <f>O42+R42+S42</f>
        <v>176.52500000000001</v>
      </c>
      <c r="I42" s="22"/>
      <c r="J42" s="41"/>
      <c r="K42" s="41"/>
      <c r="L42" s="41"/>
      <c r="M42" s="57"/>
      <c r="N42" s="44"/>
      <c r="O42" s="46">
        <v>118.125</v>
      </c>
      <c r="P42" s="132">
        <v>16.8</v>
      </c>
      <c r="Q42" s="51"/>
      <c r="R42" s="22">
        <v>23.75</v>
      </c>
      <c r="S42" s="23">
        <v>34.650000000000006</v>
      </c>
      <c r="T42" s="99"/>
      <c r="U42" s="65"/>
      <c r="V42" s="100"/>
      <c r="W42" s="22"/>
      <c r="X42" s="22"/>
      <c r="Y42" s="48"/>
      <c r="Z42" s="110"/>
      <c r="AA42" s="100"/>
      <c r="AB42" s="22"/>
    </row>
    <row r="43" spans="1:28" s="32" customFormat="1" ht="15.75" thickBot="1" x14ac:dyDescent="0.3">
      <c r="A43" s="17"/>
      <c r="B43" s="37">
        <v>38</v>
      </c>
      <c r="C43" s="68" t="s">
        <v>241</v>
      </c>
      <c r="D43" s="68" t="s">
        <v>242</v>
      </c>
      <c r="E43" s="21" t="s">
        <v>383</v>
      </c>
      <c r="F43" s="20" t="s">
        <v>31</v>
      </c>
      <c r="G43" s="19">
        <v>3</v>
      </c>
      <c r="H43" s="18">
        <f>Q43+R43+S43</f>
        <v>173.27500000000001</v>
      </c>
      <c r="I43" s="22"/>
      <c r="J43" s="41"/>
      <c r="K43" s="41"/>
      <c r="L43" s="41"/>
      <c r="M43" s="57"/>
      <c r="N43" s="44"/>
      <c r="O43" s="130">
        <v>15</v>
      </c>
      <c r="P43" s="51"/>
      <c r="Q43" s="51">
        <v>26.775000000000002</v>
      </c>
      <c r="R43" s="22">
        <v>130</v>
      </c>
      <c r="S43" s="23">
        <v>16.5</v>
      </c>
      <c r="T43" s="99"/>
      <c r="U43" s="65"/>
      <c r="V43" s="100"/>
      <c r="W43" s="22"/>
      <c r="X43" s="22"/>
      <c r="Y43" s="48"/>
      <c r="Z43" s="110"/>
      <c r="AA43" s="100"/>
      <c r="AB43" s="22"/>
    </row>
    <row r="44" spans="1:28" s="32" customFormat="1" ht="15.75" thickBot="1" x14ac:dyDescent="0.3">
      <c r="A44" s="17"/>
      <c r="B44" s="37">
        <v>39</v>
      </c>
      <c r="C44" s="68" t="s">
        <v>535</v>
      </c>
      <c r="D44" s="68" t="s">
        <v>235</v>
      </c>
      <c r="E44" s="21" t="s">
        <v>536</v>
      </c>
      <c r="F44" s="20" t="s">
        <v>22</v>
      </c>
      <c r="G44" s="19">
        <f>COUNTIF(I44:AB44,"&gt;0")</f>
        <v>3</v>
      </c>
      <c r="H44" s="18">
        <f>SUM(I44:AB44)</f>
        <v>163.01250000000002</v>
      </c>
      <c r="I44" s="22"/>
      <c r="J44" s="41"/>
      <c r="K44" s="41"/>
      <c r="L44" s="41"/>
      <c r="M44" s="57"/>
      <c r="N44" s="44"/>
      <c r="O44" s="46"/>
      <c r="P44" s="51"/>
      <c r="Q44" s="51"/>
      <c r="R44" s="22"/>
      <c r="S44" s="23"/>
      <c r="T44" s="99"/>
      <c r="U44" s="65">
        <v>45.675000000000004</v>
      </c>
      <c r="V44" s="100">
        <v>113.4</v>
      </c>
      <c r="W44" s="22"/>
      <c r="X44" s="22"/>
      <c r="Y44" s="48">
        <v>3.9375000000000004</v>
      </c>
      <c r="Z44" s="110"/>
      <c r="AA44" s="100"/>
      <c r="AB44" s="22"/>
    </row>
    <row r="45" spans="1:28" s="32" customFormat="1" ht="15.75" thickBot="1" x14ac:dyDescent="0.3">
      <c r="A45" s="17"/>
      <c r="B45" s="37">
        <v>40</v>
      </c>
      <c r="C45" s="68" t="s">
        <v>327</v>
      </c>
      <c r="D45" s="68" t="s">
        <v>328</v>
      </c>
      <c r="E45" s="21" t="s">
        <v>383</v>
      </c>
      <c r="F45" s="20" t="s">
        <v>31</v>
      </c>
      <c r="G45" s="19">
        <v>3</v>
      </c>
      <c r="H45" s="18">
        <f>Q45+R45+S45</f>
        <v>145.875</v>
      </c>
      <c r="I45" s="131">
        <v>4.7250000000000005</v>
      </c>
      <c r="J45" s="41"/>
      <c r="K45" s="41"/>
      <c r="L45" s="41"/>
      <c r="M45" s="57"/>
      <c r="N45" s="44"/>
      <c r="O45" s="46"/>
      <c r="P45" s="51"/>
      <c r="Q45" s="51">
        <v>11.025</v>
      </c>
      <c r="R45" s="22">
        <v>78.75</v>
      </c>
      <c r="S45" s="23">
        <v>56.100000000000009</v>
      </c>
      <c r="T45" s="99"/>
      <c r="U45" s="65"/>
      <c r="V45" s="100"/>
      <c r="W45" s="22"/>
      <c r="X45" s="22"/>
      <c r="Y45" s="48"/>
      <c r="Z45" s="110"/>
      <c r="AA45" s="100"/>
      <c r="AB45" s="22"/>
    </row>
    <row r="46" spans="1:28" s="32" customFormat="1" ht="15.75" thickBot="1" x14ac:dyDescent="0.3">
      <c r="A46" s="17"/>
      <c r="B46" s="37">
        <v>41</v>
      </c>
      <c r="C46" s="68" t="s">
        <v>231</v>
      </c>
      <c r="D46" s="68" t="s">
        <v>232</v>
      </c>
      <c r="E46" s="21" t="s">
        <v>233</v>
      </c>
      <c r="F46" s="20" t="s">
        <v>8</v>
      </c>
      <c r="G46" s="19">
        <f>COUNTIF(I46:AB46,"&gt;0")</f>
        <v>3</v>
      </c>
      <c r="H46" s="18">
        <f>SUM(I46:AB46)</f>
        <v>130.4</v>
      </c>
      <c r="I46" s="22"/>
      <c r="J46" s="41"/>
      <c r="K46" s="41"/>
      <c r="L46" s="41"/>
      <c r="M46" s="57"/>
      <c r="N46" s="44"/>
      <c r="O46" s="46">
        <v>20</v>
      </c>
      <c r="P46" s="51">
        <v>3.1500000000000004</v>
      </c>
      <c r="Q46" s="51"/>
      <c r="R46" s="22"/>
      <c r="S46" s="23">
        <v>107.25</v>
      </c>
      <c r="T46" s="99"/>
      <c r="U46" s="65"/>
      <c r="V46" s="100"/>
      <c r="W46" s="22"/>
      <c r="X46" s="22"/>
      <c r="Y46" s="48"/>
      <c r="Z46" s="110"/>
      <c r="AA46" s="100"/>
      <c r="AB46" s="22"/>
    </row>
    <row r="47" spans="1:28" s="32" customFormat="1" ht="15.75" thickBot="1" x14ac:dyDescent="0.3">
      <c r="A47" s="17"/>
      <c r="B47" s="37">
        <v>42</v>
      </c>
      <c r="C47" s="68" t="s">
        <v>254</v>
      </c>
      <c r="D47" s="68" t="s">
        <v>203</v>
      </c>
      <c r="E47" s="21" t="s">
        <v>326</v>
      </c>
      <c r="F47" s="20" t="s">
        <v>31</v>
      </c>
      <c r="G47" s="19">
        <f>COUNTIF(I47:AB47,"&gt;0")</f>
        <v>3</v>
      </c>
      <c r="H47" s="18">
        <f>SUM(I47:AB47)</f>
        <v>119.02500000000001</v>
      </c>
      <c r="I47" s="22"/>
      <c r="J47" s="41"/>
      <c r="K47" s="41"/>
      <c r="L47" s="41"/>
      <c r="M47" s="57"/>
      <c r="N47" s="44"/>
      <c r="O47" s="46">
        <v>7.5</v>
      </c>
      <c r="P47" s="51">
        <v>8.4</v>
      </c>
      <c r="Q47" s="51"/>
      <c r="R47" s="22">
        <v>103.125</v>
      </c>
      <c r="S47" s="23"/>
      <c r="T47" s="99"/>
      <c r="U47" s="65"/>
      <c r="V47" s="100"/>
      <c r="W47" s="22"/>
      <c r="X47" s="22"/>
      <c r="Y47" s="48"/>
      <c r="Z47" s="110"/>
      <c r="AA47" s="100"/>
      <c r="AB47" s="22"/>
    </row>
    <row r="48" spans="1:28" s="32" customFormat="1" ht="15.75" thickBot="1" x14ac:dyDescent="0.3">
      <c r="A48" s="17"/>
      <c r="B48" s="37">
        <v>43</v>
      </c>
      <c r="C48" s="68" t="s">
        <v>243</v>
      </c>
      <c r="D48" s="68" t="s">
        <v>244</v>
      </c>
      <c r="E48" s="21" t="s">
        <v>383</v>
      </c>
      <c r="F48" s="20" t="s">
        <v>31</v>
      </c>
      <c r="G48" s="19">
        <v>3</v>
      </c>
      <c r="H48" s="18">
        <f>P48+Q48+S48</f>
        <v>116.02500000000001</v>
      </c>
      <c r="I48" s="22"/>
      <c r="J48" s="41"/>
      <c r="K48" s="41"/>
      <c r="L48" s="41"/>
      <c r="M48" s="57"/>
      <c r="N48" s="44"/>
      <c r="O48" s="130">
        <v>13.75</v>
      </c>
      <c r="P48" s="51">
        <v>65.625</v>
      </c>
      <c r="Q48" s="51">
        <v>15.75</v>
      </c>
      <c r="R48" s="131">
        <v>2.5</v>
      </c>
      <c r="S48" s="23">
        <v>34.650000000000006</v>
      </c>
      <c r="T48" s="99"/>
      <c r="U48" s="65"/>
      <c r="V48" s="100"/>
      <c r="W48" s="22"/>
      <c r="X48" s="22"/>
      <c r="Y48" s="48"/>
      <c r="Z48" s="110"/>
      <c r="AA48" s="100"/>
      <c r="AB48" s="22"/>
    </row>
    <row r="49" spans="1:28" s="32" customFormat="1" ht="15.75" thickBot="1" x14ac:dyDescent="0.3">
      <c r="A49" s="17"/>
      <c r="B49" s="37">
        <v>44</v>
      </c>
      <c r="C49" s="68" t="s">
        <v>395</v>
      </c>
      <c r="D49" s="68" t="s">
        <v>396</v>
      </c>
      <c r="E49" s="21" t="s">
        <v>397</v>
      </c>
      <c r="F49" s="20" t="s">
        <v>5</v>
      </c>
      <c r="G49" s="19">
        <f>COUNTIF(I49:AB49,"&gt;0")</f>
        <v>3</v>
      </c>
      <c r="H49" s="18">
        <f>SUM(I49:AB49)</f>
        <v>113.40000000000002</v>
      </c>
      <c r="I49" s="22">
        <v>18.900000000000002</v>
      </c>
      <c r="J49" s="41"/>
      <c r="K49" s="41"/>
      <c r="L49" s="41">
        <v>25.200000000000003</v>
      </c>
      <c r="M49" s="57"/>
      <c r="N49" s="44"/>
      <c r="O49" s="46"/>
      <c r="P49" s="51"/>
      <c r="Q49" s="51"/>
      <c r="R49" s="22"/>
      <c r="S49" s="23">
        <v>69.300000000000011</v>
      </c>
      <c r="T49" s="99"/>
      <c r="U49" s="65"/>
      <c r="V49" s="100"/>
      <c r="W49" s="22"/>
      <c r="X49" s="22"/>
      <c r="Y49" s="48"/>
      <c r="Z49" s="110"/>
      <c r="AA49" s="100"/>
      <c r="AB49" s="22"/>
    </row>
    <row r="50" spans="1:28" s="32" customFormat="1" ht="15.75" thickBot="1" x14ac:dyDescent="0.3">
      <c r="A50" s="17"/>
      <c r="B50" s="37">
        <v>45</v>
      </c>
      <c r="C50" s="68" t="s">
        <v>221</v>
      </c>
      <c r="D50" s="68" t="s">
        <v>222</v>
      </c>
      <c r="E50" s="21" t="s">
        <v>211</v>
      </c>
      <c r="F50" s="20" t="s">
        <v>31</v>
      </c>
      <c r="G50" s="19">
        <v>3</v>
      </c>
      <c r="H50" s="18">
        <f>O50+P50+R50</f>
        <v>105</v>
      </c>
      <c r="I50" s="131">
        <v>25.200000000000003</v>
      </c>
      <c r="J50" s="41"/>
      <c r="K50" s="41"/>
      <c r="L50" s="41"/>
      <c r="M50" s="57"/>
      <c r="N50" s="44"/>
      <c r="O50" s="46">
        <v>52.5</v>
      </c>
      <c r="P50" s="51">
        <v>26.25</v>
      </c>
      <c r="Q50" s="51"/>
      <c r="R50" s="22">
        <v>26.25</v>
      </c>
      <c r="S50" s="134">
        <v>6.6000000000000005</v>
      </c>
      <c r="T50" s="99"/>
      <c r="U50" s="65"/>
      <c r="V50" s="100"/>
      <c r="W50" s="22"/>
      <c r="X50" s="22"/>
      <c r="Y50" s="48"/>
      <c r="Z50" s="110"/>
      <c r="AA50" s="100"/>
      <c r="AB50" s="22"/>
    </row>
    <row r="51" spans="1:28" s="32" customFormat="1" ht="15.75" thickBot="1" x14ac:dyDescent="0.3">
      <c r="A51" s="17"/>
      <c r="B51" s="37">
        <v>46</v>
      </c>
      <c r="C51" s="68" t="s">
        <v>653</v>
      </c>
      <c r="D51" s="68" t="s">
        <v>654</v>
      </c>
      <c r="E51" s="21" t="s">
        <v>640</v>
      </c>
      <c r="F51" s="20" t="s">
        <v>37</v>
      </c>
      <c r="G51" s="19">
        <v>3</v>
      </c>
      <c r="H51" s="18">
        <f>L51+Y51+Z51</f>
        <v>104.96250000000001</v>
      </c>
      <c r="I51" s="22"/>
      <c r="J51" s="41"/>
      <c r="K51" s="41"/>
      <c r="L51" s="41">
        <v>11.025</v>
      </c>
      <c r="M51" s="57"/>
      <c r="N51" s="44"/>
      <c r="O51" s="46"/>
      <c r="P51" s="51"/>
      <c r="Q51" s="51"/>
      <c r="R51" s="22"/>
      <c r="S51" s="23"/>
      <c r="T51" s="99"/>
      <c r="U51" s="65"/>
      <c r="V51" s="100"/>
      <c r="W51" s="22"/>
      <c r="X51" s="131">
        <v>11</v>
      </c>
      <c r="Y51" s="48">
        <v>48.5625</v>
      </c>
      <c r="Z51" s="110">
        <v>45.375000000000007</v>
      </c>
      <c r="AA51" s="100"/>
      <c r="AB51" s="22"/>
    </row>
    <row r="52" spans="1:28" s="32" customFormat="1" ht="15.75" thickBot="1" x14ac:dyDescent="0.3">
      <c r="A52" s="17"/>
      <c r="B52" s="37">
        <v>47</v>
      </c>
      <c r="C52" s="68" t="s">
        <v>690</v>
      </c>
      <c r="D52" s="68" t="s">
        <v>371</v>
      </c>
      <c r="E52" s="21" t="s">
        <v>648</v>
      </c>
      <c r="F52" s="20" t="s">
        <v>20</v>
      </c>
      <c r="G52" s="19">
        <f>COUNTIF(I52:AB52,"&gt;0")</f>
        <v>3</v>
      </c>
      <c r="H52" s="18">
        <f>SUM(I52:AB52)</f>
        <v>99.512500000000017</v>
      </c>
      <c r="I52" s="22"/>
      <c r="J52" s="41"/>
      <c r="K52" s="41"/>
      <c r="L52" s="41"/>
      <c r="M52" s="57"/>
      <c r="N52" s="44"/>
      <c r="O52" s="46"/>
      <c r="P52" s="51"/>
      <c r="Q52" s="51"/>
      <c r="R52" s="22"/>
      <c r="S52" s="23"/>
      <c r="T52" s="99"/>
      <c r="U52" s="65"/>
      <c r="V52" s="100"/>
      <c r="W52" s="22"/>
      <c r="X52" s="22"/>
      <c r="Y52" s="48">
        <v>14.4375</v>
      </c>
      <c r="Z52" s="110">
        <v>75.625000000000014</v>
      </c>
      <c r="AA52" s="100"/>
      <c r="AB52" s="22">
        <v>9.4500000000000011</v>
      </c>
    </row>
    <row r="53" spans="1:28" s="32" customFormat="1" ht="15.75" thickBot="1" x14ac:dyDescent="0.3">
      <c r="A53" s="17"/>
      <c r="B53" s="37">
        <v>48</v>
      </c>
      <c r="C53" s="68" t="s">
        <v>247</v>
      </c>
      <c r="D53" s="68" t="s">
        <v>203</v>
      </c>
      <c r="E53" s="21" t="s">
        <v>248</v>
      </c>
      <c r="F53" s="20" t="s">
        <v>60</v>
      </c>
      <c r="G53" s="19">
        <f>COUNTIF(I53:AB53,"&gt;0")</f>
        <v>3</v>
      </c>
      <c r="H53" s="18">
        <f>SUM(I53:AB53)</f>
        <v>97.600000000000009</v>
      </c>
      <c r="I53" s="22"/>
      <c r="J53" s="41"/>
      <c r="K53" s="41"/>
      <c r="L53" s="41"/>
      <c r="M53" s="57"/>
      <c r="N53" s="44"/>
      <c r="O53" s="46">
        <v>11.25</v>
      </c>
      <c r="P53" s="51"/>
      <c r="Q53" s="51"/>
      <c r="R53" s="22">
        <v>13.75</v>
      </c>
      <c r="S53" s="23">
        <v>72.600000000000009</v>
      </c>
      <c r="T53" s="99"/>
      <c r="U53" s="65"/>
      <c r="V53" s="100"/>
      <c r="W53" s="22"/>
      <c r="X53" s="22"/>
      <c r="Y53" s="48"/>
      <c r="Z53" s="110"/>
      <c r="AA53" s="100"/>
      <c r="AB53" s="22"/>
    </row>
    <row r="54" spans="1:28" s="32" customFormat="1" ht="15.75" thickBot="1" x14ac:dyDescent="0.3">
      <c r="A54" s="17"/>
      <c r="B54" s="37">
        <v>49</v>
      </c>
      <c r="C54" s="68" t="s">
        <v>533</v>
      </c>
      <c r="D54" s="68" t="s">
        <v>534</v>
      </c>
      <c r="E54" s="21" t="s">
        <v>502</v>
      </c>
      <c r="F54" s="20" t="s">
        <v>81</v>
      </c>
      <c r="G54" s="19">
        <f>COUNTIF(I54:AB54,"&gt;0")</f>
        <v>3</v>
      </c>
      <c r="H54" s="18">
        <f>SUM(I54:AB54)</f>
        <v>96.075000000000003</v>
      </c>
      <c r="I54" s="22">
        <v>29.924999999999997</v>
      </c>
      <c r="J54" s="41"/>
      <c r="K54" s="41"/>
      <c r="L54" s="41"/>
      <c r="M54" s="57">
        <v>18.900000000000002</v>
      </c>
      <c r="N54" s="44"/>
      <c r="O54" s="46"/>
      <c r="P54" s="51"/>
      <c r="Q54" s="51"/>
      <c r="R54" s="22"/>
      <c r="S54" s="23"/>
      <c r="T54" s="99"/>
      <c r="U54" s="65">
        <v>47.25</v>
      </c>
      <c r="V54" s="100"/>
      <c r="W54" s="22"/>
      <c r="X54" s="22"/>
      <c r="Y54" s="48"/>
      <c r="Z54" s="110"/>
      <c r="AA54" s="100"/>
      <c r="AB54" s="22"/>
    </row>
    <row r="55" spans="1:28" s="32" customFormat="1" ht="15.75" thickBot="1" x14ac:dyDescent="0.3">
      <c r="A55" s="17"/>
      <c r="B55" s="37">
        <v>50</v>
      </c>
      <c r="C55" s="68" t="s">
        <v>238</v>
      </c>
      <c r="D55" s="68" t="s">
        <v>239</v>
      </c>
      <c r="E55" s="21" t="s">
        <v>240</v>
      </c>
      <c r="F55" s="20" t="s">
        <v>8</v>
      </c>
      <c r="G55" s="19">
        <f>COUNTIF(I55:AB55,"&gt;0")</f>
        <v>3</v>
      </c>
      <c r="H55" s="18">
        <f>SUM(I55:AB55)</f>
        <v>92.600000000000009</v>
      </c>
      <c r="I55" s="22"/>
      <c r="J55" s="41"/>
      <c r="K55" s="41"/>
      <c r="L55" s="41"/>
      <c r="M55" s="57"/>
      <c r="N55" s="44"/>
      <c r="O55" s="46">
        <v>16.25</v>
      </c>
      <c r="P55" s="51"/>
      <c r="Q55" s="51"/>
      <c r="R55" s="22">
        <v>3.75</v>
      </c>
      <c r="S55" s="23">
        <v>72.600000000000009</v>
      </c>
      <c r="T55" s="99"/>
      <c r="U55" s="65"/>
      <c r="V55" s="100"/>
      <c r="W55" s="22"/>
      <c r="X55" s="22"/>
      <c r="Y55" s="48"/>
      <c r="Z55" s="110"/>
      <c r="AA55" s="100"/>
      <c r="AB55" s="22"/>
    </row>
    <row r="56" spans="1:28" s="32" customFormat="1" ht="15.75" thickBot="1" x14ac:dyDescent="0.3">
      <c r="A56" s="17"/>
      <c r="B56" s="37">
        <v>51</v>
      </c>
      <c r="C56" s="68" t="s">
        <v>402</v>
      </c>
      <c r="D56" s="68" t="s">
        <v>355</v>
      </c>
      <c r="E56" s="21" t="s">
        <v>386</v>
      </c>
      <c r="F56" s="20" t="s">
        <v>8</v>
      </c>
      <c r="G56" s="19">
        <f>COUNTIF(I56:AB56,"&gt;0")</f>
        <v>3</v>
      </c>
      <c r="H56" s="18">
        <f>SUM(I56:AB56)</f>
        <v>90.15</v>
      </c>
      <c r="I56" s="22"/>
      <c r="J56" s="41"/>
      <c r="K56" s="41"/>
      <c r="L56" s="41"/>
      <c r="M56" s="57"/>
      <c r="N56" s="44"/>
      <c r="O56" s="46"/>
      <c r="P56" s="51">
        <v>19.95</v>
      </c>
      <c r="Q56" s="51"/>
      <c r="R56" s="22">
        <v>7.5</v>
      </c>
      <c r="S56" s="23">
        <v>62.7</v>
      </c>
      <c r="T56" s="99"/>
      <c r="U56" s="65"/>
      <c r="V56" s="100"/>
      <c r="W56" s="22"/>
      <c r="X56" s="22"/>
      <c r="Y56" s="48"/>
      <c r="Z56" s="110"/>
      <c r="AA56" s="100"/>
      <c r="AB56" s="22"/>
    </row>
    <row r="57" spans="1:28" s="32" customFormat="1" ht="15.75" thickBot="1" x14ac:dyDescent="0.3">
      <c r="A57" s="17"/>
      <c r="B57" s="37">
        <v>52</v>
      </c>
      <c r="C57" s="68" t="s">
        <v>353</v>
      </c>
      <c r="D57" s="68" t="s">
        <v>331</v>
      </c>
      <c r="E57" s="21" t="s">
        <v>324</v>
      </c>
      <c r="F57" s="20" t="s">
        <v>8</v>
      </c>
      <c r="G57" s="19">
        <f>COUNTIF(I57:AB57,"&gt;0")</f>
        <v>3</v>
      </c>
      <c r="H57" s="18">
        <f>SUM(I57:AB57)</f>
        <v>89.300000000000011</v>
      </c>
      <c r="I57" s="22"/>
      <c r="J57" s="41"/>
      <c r="K57" s="41"/>
      <c r="L57" s="41"/>
      <c r="M57" s="57"/>
      <c r="N57" s="44"/>
      <c r="O57" s="46"/>
      <c r="P57" s="51">
        <v>17.850000000000001</v>
      </c>
      <c r="Q57" s="51"/>
      <c r="R57" s="22">
        <v>8.75</v>
      </c>
      <c r="S57" s="23">
        <v>62.7</v>
      </c>
      <c r="T57" s="99"/>
      <c r="U57" s="65"/>
      <c r="V57" s="100"/>
      <c r="W57" s="22"/>
      <c r="X57" s="22"/>
      <c r="Y57" s="48"/>
      <c r="Z57" s="110"/>
      <c r="AA57" s="100"/>
      <c r="AB57" s="22"/>
    </row>
    <row r="58" spans="1:28" s="32" customFormat="1" ht="15.75" thickBot="1" x14ac:dyDescent="0.3">
      <c r="A58" s="17"/>
      <c r="B58" s="37">
        <v>53</v>
      </c>
      <c r="C58" s="68" t="s">
        <v>656</v>
      </c>
      <c r="D58" s="68" t="s">
        <v>637</v>
      </c>
      <c r="E58" s="21" t="s">
        <v>655</v>
      </c>
      <c r="F58" s="20" t="s">
        <v>644</v>
      </c>
      <c r="G58" s="19">
        <v>3</v>
      </c>
      <c r="H58" s="18">
        <f>L58+X58+Y58</f>
        <v>83.875</v>
      </c>
      <c r="I58" s="22"/>
      <c r="J58" s="41"/>
      <c r="K58" s="41"/>
      <c r="L58" s="41">
        <v>23.625</v>
      </c>
      <c r="M58" s="57"/>
      <c r="N58" s="44"/>
      <c r="O58" s="46"/>
      <c r="P58" s="51"/>
      <c r="Q58" s="51"/>
      <c r="R58" s="22"/>
      <c r="S58" s="23"/>
      <c r="T58" s="99"/>
      <c r="U58" s="65"/>
      <c r="V58" s="100"/>
      <c r="W58" s="131">
        <v>11.25</v>
      </c>
      <c r="X58" s="22">
        <v>13</v>
      </c>
      <c r="Y58" s="48">
        <v>47.250000000000007</v>
      </c>
      <c r="Z58" s="110"/>
      <c r="AA58" s="100"/>
      <c r="AB58" s="22"/>
    </row>
    <row r="59" spans="1:28" s="32" customFormat="1" ht="15.75" thickBot="1" x14ac:dyDescent="0.3">
      <c r="A59" s="17"/>
      <c r="B59" s="37">
        <v>54</v>
      </c>
      <c r="C59" s="68" t="s">
        <v>920</v>
      </c>
      <c r="D59" s="68" t="s">
        <v>371</v>
      </c>
      <c r="E59" s="38" t="s">
        <v>921</v>
      </c>
      <c r="F59" s="39" t="s">
        <v>85</v>
      </c>
      <c r="G59" s="19">
        <f>COUNTIF(I59:AB59,"&gt;0")</f>
        <v>3</v>
      </c>
      <c r="H59" s="18">
        <f>SUM(I59:AB59)</f>
        <v>75.599999999999994</v>
      </c>
      <c r="I59" s="22">
        <v>28.35</v>
      </c>
      <c r="J59" s="41"/>
      <c r="K59" s="41"/>
      <c r="L59" s="41">
        <v>18.900000000000002</v>
      </c>
      <c r="M59" s="57">
        <v>28.35</v>
      </c>
      <c r="N59" s="44"/>
      <c r="O59" s="46"/>
      <c r="P59" s="51"/>
      <c r="Q59" s="51"/>
      <c r="R59" s="22"/>
      <c r="S59" s="23"/>
      <c r="T59" s="99"/>
      <c r="U59" s="65"/>
      <c r="V59" s="100"/>
      <c r="W59" s="22"/>
      <c r="X59" s="22"/>
      <c r="Y59" s="48"/>
      <c r="Z59" s="110"/>
      <c r="AA59" s="100"/>
      <c r="AB59" s="22"/>
    </row>
    <row r="60" spans="1:28" s="32" customFormat="1" ht="15.75" thickBot="1" x14ac:dyDescent="0.3">
      <c r="A60" s="17"/>
      <c r="B60" s="37">
        <v>55</v>
      </c>
      <c r="C60" s="68" t="s">
        <v>234</v>
      </c>
      <c r="D60" s="68" t="s">
        <v>907</v>
      </c>
      <c r="E60" s="21" t="s">
        <v>217</v>
      </c>
      <c r="F60" s="20" t="s">
        <v>8</v>
      </c>
      <c r="G60" s="19">
        <v>3</v>
      </c>
      <c r="H60" s="18">
        <f>O60+Q60+S60</f>
        <v>53.025000000000006</v>
      </c>
      <c r="I60" s="131">
        <v>6.3000000000000007</v>
      </c>
      <c r="J60" s="41"/>
      <c r="K60" s="41"/>
      <c r="L60" s="41"/>
      <c r="M60" s="57"/>
      <c r="N60" s="44"/>
      <c r="O60" s="46">
        <v>18.75</v>
      </c>
      <c r="P60" s="132">
        <v>1.05</v>
      </c>
      <c r="Q60" s="51">
        <v>7.875</v>
      </c>
      <c r="R60" s="131">
        <v>6.25</v>
      </c>
      <c r="S60" s="23">
        <v>26.400000000000002</v>
      </c>
      <c r="T60" s="99"/>
      <c r="U60" s="65"/>
      <c r="V60" s="100"/>
      <c r="W60" s="22"/>
      <c r="X60" s="22"/>
      <c r="Y60" s="48"/>
      <c r="Z60" s="110"/>
      <c r="AA60" s="100"/>
      <c r="AB60" s="22"/>
    </row>
    <row r="61" spans="1:28" s="32" customFormat="1" ht="15.75" thickBot="1" x14ac:dyDescent="0.3">
      <c r="A61" s="17"/>
      <c r="B61" s="37">
        <v>56</v>
      </c>
      <c r="C61" s="68" t="s">
        <v>340</v>
      </c>
      <c r="D61" s="68" t="s">
        <v>341</v>
      </c>
      <c r="E61" s="21" t="s">
        <v>383</v>
      </c>
      <c r="F61" s="20" t="s">
        <v>31</v>
      </c>
      <c r="G61" s="19">
        <f>COUNTIF(I61:AB61,"&gt;0")</f>
        <v>3</v>
      </c>
      <c r="H61" s="18">
        <f>SUM(I61:AB61)</f>
        <v>45.675000000000004</v>
      </c>
      <c r="I61" s="22"/>
      <c r="J61" s="41"/>
      <c r="K61" s="41"/>
      <c r="L61" s="41"/>
      <c r="M61" s="57"/>
      <c r="N61" s="44"/>
      <c r="O61" s="46"/>
      <c r="P61" s="51">
        <v>9.9749999999999996</v>
      </c>
      <c r="Q61" s="51"/>
      <c r="R61" s="22">
        <v>22.5</v>
      </c>
      <c r="S61" s="23">
        <v>13.200000000000001</v>
      </c>
      <c r="T61" s="99"/>
      <c r="U61" s="65"/>
      <c r="V61" s="100"/>
      <c r="W61" s="22"/>
      <c r="X61" s="22"/>
      <c r="Y61" s="48"/>
      <c r="Z61" s="110"/>
      <c r="AA61" s="100"/>
      <c r="AB61" s="22"/>
    </row>
    <row r="62" spans="1:28" s="32" customFormat="1" ht="15.75" thickBot="1" x14ac:dyDescent="0.3">
      <c r="A62" s="17"/>
      <c r="B62" s="37">
        <v>57</v>
      </c>
      <c r="C62" s="68" t="s">
        <v>257</v>
      </c>
      <c r="D62" s="68" t="s">
        <v>349</v>
      </c>
      <c r="E62" s="21" t="s">
        <v>383</v>
      </c>
      <c r="F62" s="20" t="s">
        <v>31</v>
      </c>
      <c r="G62" s="19">
        <v>3</v>
      </c>
      <c r="H62" s="18">
        <f>SUM(K62:AB62)</f>
        <v>41.6</v>
      </c>
      <c r="I62" s="131">
        <v>7.875</v>
      </c>
      <c r="J62" s="41"/>
      <c r="K62" s="41"/>
      <c r="L62" s="41"/>
      <c r="M62" s="57"/>
      <c r="N62" s="44"/>
      <c r="O62" s="46"/>
      <c r="P62" s="51"/>
      <c r="Q62" s="51">
        <v>12.600000000000001</v>
      </c>
      <c r="R62" s="22">
        <v>12.5</v>
      </c>
      <c r="S62" s="23">
        <v>16.5</v>
      </c>
      <c r="T62" s="99"/>
      <c r="U62" s="65"/>
      <c r="V62" s="100"/>
      <c r="W62" s="22"/>
      <c r="X62" s="22"/>
      <c r="Y62" s="48"/>
      <c r="Z62" s="110"/>
      <c r="AA62" s="100"/>
      <c r="AB62" s="22"/>
    </row>
    <row r="63" spans="1:28" s="32" customFormat="1" ht="15.75" thickBot="1" x14ac:dyDescent="0.3">
      <c r="A63" s="17"/>
      <c r="B63" s="37">
        <v>58</v>
      </c>
      <c r="C63" s="68" t="s">
        <v>352</v>
      </c>
      <c r="D63" s="68" t="s">
        <v>216</v>
      </c>
      <c r="E63" s="21" t="s">
        <v>383</v>
      </c>
      <c r="F63" s="20" t="s">
        <v>31</v>
      </c>
      <c r="G63" s="19">
        <f>COUNTIF(I63:AB63,"&gt;0")</f>
        <v>3</v>
      </c>
      <c r="H63" s="18">
        <f>SUM(I63:AB63)</f>
        <v>38.800000000000004</v>
      </c>
      <c r="I63" s="22"/>
      <c r="J63" s="41"/>
      <c r="K63" s="41"/>
      <c r="L63" s="41"/>
      <c r="M63" s="57"/>
      <c r="N63" s="44"/>
      <c r="O63" s="46"/>
      <c r="P63" s="51"/>
      <c r="Q63" s="51">
        <v>18.900000000000002</v>
      </c>
      <c r="R63" s="22">
        <v>10</v>
      </c>
      <c r="S63" s="23">
        <v>9.9</v>
      </c>
      <c r="T63" s="99"/>
      <c r="U63" s="65"/>
      <c r="V63" s="100"/>
      <c r="W63" s="22"/>
      <c r="X63" s="22"/>
      <c r="Y63" s="48"/>
      <c r="Z63" s="110"/>
      <c r="AA63" s="100"/>
      <c r="AB63" s="22"/>
    </row>
    <row r="64" spans="1:28" s="32" customFormat="1" ht="15.75" thickBot="1" x14ac:dyDescent="0.3">
      <c r="A64" s="17"/>
      <c r="B64" s="37">
        <v>59</v>
      </c>
      <c r="C64" s="68" t="s">
        <v>357</v>
      </c>
      <c r="D64" s="68" t="s">
        <v>358</v>
      </c>
      <c r="E64" s="21" t="s">
        <v>383</v>
      </c>
      <c r="F64" s="20" t="s">
        <v>31</v>
      </c>
      <c r="G64" s="19">
        <f>COUNTIF(I64:AB64,"&gt;0")</f>
        <v>3</v>
      </c>
      <c r="H64" s="18">
        <f>SUM(I64:AB64)</f>
        <v>38.450000000000003</v>
      </c>
      <c r="I64" s="22"/>
      <c r="J64" s="41"/>
      <c r="K64" s="41"/>
      <c r="L64" s="41"/>
      <c r="M64" s="57"/>
      <c r="N64" s="44"/>
      <c r="O64" s="46"/>
      <c r="P64" s="51">
        <v>13.65</v>
      </c>
      <c r="Q64" s="51"/>
      <c r="R64" s="22">
        <v>5</v>
      </c>
      <c r="S64" s="23">
        <v>19.8</v>
      </c>
      <c r="T64" s="99"/>
      <c r="U64" s="65"/>
      <c r="V64" s="100"/>
      <c r="W64" s="22"/>
      <c r="X64" s="22"/>
      <c r="Y64" s="48"/>
      <c r="Z64" s="110"/>
      <c r="AA64" s="100"/>
      <c r="AB64" s="22"/>
    </row>
    <row r="65" spans="1:28" s="32" customFormat="1" ht="15.75" thickBot="1" x14ac:dyDescent="0.3">
      <c r="A65" s="17"/>
      <c r="B65" s="37">
        <v>60</v>
      </c>
      <c r="C65" s="68" t="s">
        <v>237</v>
      </c>
      <c r="D65" s="68" t="s">
        <v>216</v>
      </c>
      <c r="E65" s="21" t="s">
        <v>211</v>
      </c>
      <c r="F65" s="20" t="s">
        <v>31</v>
      </c>
      <c r="G65" s="19">
        <f>COUNTIF(I65:AB65,"&gt;0")</f>
        <v>3</v>
      </c>
      <c r="H65" s="18">
        <f>SUM(I65:AB65)</f>
        <v>25.200000000000003</v>
      </c>
      <c r="I65" s="22"/>
      <c r="J65" s="41"/>
      <c r="K65" s="41"/>
      <c r="L65" s="41"/>
      <c r="M65" s="57"/>
      <c r="N65" s="44"/>
      <c r="O65" s="46">
        <v>3.75</v>
      </c>
      <c r="P65" s="51">
        <v>11.55</v>
      </c>
      <c r="Q65" s="51"/>
      <c r="R65" s="22"/>
      <c r="S65" s="23">
        <v>9.9</v>
      </c>
      <c r="T65" s="99"/>
      <c r="U65" s="65"/>
      <c r="V65" s="100"/>
      <c r="W65" s="22"/>
      <c r="X65" s="22"/>
      <c r="Y65" s="48"/>
      <c r="Z65" s="110"/>
      <c r="AA65" s="100"/>
      <c r="AB65" s="22"/>
    </row>
    <row r="66" spans="1:28" s="32" customFormat="1" ht="15.75" thickBot="1" x14ac:dyDescent="0.3">
      <c r="A66" s="17"/>
      <c r="B66" s="37">
        <v>61</v>
      </c>
      <c r="C66" s="68" t="s">
        <v>362</v>
      </c>
      <c r="D66" s="68" t="s">
        <v>363</v>
      </c>
      <c r="E66" s="21" t="s">
        <v>922</v>
      </c>
      <c r="F66" s="20" t="s">
        <v>8</v>
      </c>
      <c r="G66" s="19">
        <f>COUNTIF(I66:AB66,"&gt;0")</f>
        <v>2</v>
      </c>
      <c r="H66" s="18">
        <f>SUM(I66:AB66)</f>
        <v>552.07500000000005</v>
      </c>
      <c r="I66" s="22"/>
      <c r="J66" s="41"/>
      <c r="K66" s="41"/>
      <c r="L66" s="41"/>
      <c r="M66" s="57"/>
      <c r="N66" s="44"/>
      <c r="O66" s="46"/>
      <c r="P66" s="51">
        <v>106.575</v>
      </c>
      <c r="Q66" s="51"/>
      <c r="R66" s="22"/>
      <c r="S66" s="23">
        <v>445.5</v>
      </c>
      <c r="T66" s="99"/>
      <c r="U66" s="65"/>
      <c r="V66" s="100"/>
      <c r="W66" s="22"/>
      <c r="X66" s="22"/>
      <c r="Y66" s="48"/>
      <c r="Z66" s="110"/>
      <c r="AA66" s="100"/>
      <c r="AB66" s="22"/>
    </row>
    <row r="67" spans="1:28" s="32" customFormat="1" ht="15.75" thickBot="1" x14ac:dyDescent="0.3">
      <c r="A67" s="17"/>
      <c r="B67" s="37">
        <v>62</v>
      </c>
      <c r="C67" s="68" t="s">
        <v>365</v>
      </c>
      <c r="D67" s="68" t="s">
        <v>366</v>
      </c>
      <c r="E67" s="21" t="s">
        <v>838</v>
      </c>
      <c r="F67" s="20" t="s">
        <v>42</v>
      </c>
      <c r="G67" s="19">
        <f>COUNTIF(I67:AB67,"&gt;0")</f>
        <v>2</v>
      </c>
      <c r="H67" s="18">
        <f>SUM(I67:AB67)</f>
        <v>537.90000000000009</v>
      </c>
      <c r="I67" s="22"/>
      <c r="J67" s="41"/>
      <c r="K67" s="41"/>
      <c r="L67" s="41"/>
      <c r="M67" s="57"/>
      <c r="N67" s="44"/>
      <c r="O67" s="46"/>
      <c r="P67" s="51"/>
      <c r="Q67" s="51"/>
      <c r="R67" s="22"/>
      <c r="S67" s="23">
        <v>364.65000000000003</v>
      </c>
      <c r="T67" s="99"/>
      <c r="U67" s="65"/>
      <c r="V67" s="100"/>
      <c r="W67" s="22"/>
      <c r="X67" s="22"/>
      <c r="Y67" s="48"/>
      <c r="Z67" s="110"/>
      <c r="AA67" s="100"/>
      <c r="AB67" s="22">
        <v>173.25</v>
      </c>
    </row>
    <row r="68" spans="1:28" s="32" customFormat="1" ht="15.75" thickBot="1" x14ac:dyDescent="0.3">
      <c r="A68" s="17"/>
      <c r="B68" s="37">
        <v>63</v>
      </c>
      <c r="C68" s="68" t="s">
        <v>368</v>
      </c>
      <c r="D68" s="68" t="s">
        <v>239</v>
      </c>
      <c r="E68" s="21" t="s">
        <v>838</v>
      </c>
      <c r="F68" s="20" t="s">
        <v>42</v>
      </c>
      <c r="G68" s="19">
        <f>COUNTIF(I68:AB68,"&gt;0")</f>
        <v>2</v>
      </c>
      <c r="H68" s="18">
        <f>SUM(I68:AB68)</f>
        <v>537.90000000000009</v>
      </c>
      <c r="I68" s="22"/>
      <c r="J68" s="41"/>
      <c r="K68" s="41"/>
      <c r="L68" s="41"/>
      <c r="M68" s="57"/>
      <c r="N68" s="44"/>
      <c r="O68" s="46"/>
      <c r="P68" s="51"/>
      <c r="Q68" s="51"/>
      <c r="R68" s="22"/>
      <c r="S68" s="23">
        <v>364.65000000000003</v>
      </c>
      <c r="T68" s="99"/>
      <c r="U68" s="65"/>
      <c r="V68" s="100"/>
      <c r="W68" s="22"/>
      <c r="X68" s="22"/>
      <c r="Y68" s="48"/>
      <c r="Z68" s="110"/>
      <c r="AA68" s="100"/>
      <c r="AB68" s="22">
        <v>173.25</v>
      </c>
    </row>
    <row r="69" spans="1:28" s="32" customFormat="1" ht="15.75" thickBot="1" x14ac:dyDescent="0.3">
      <c r="A69" s="17"/>
      <c r="B69" s="37">
        <v>64</v>
      </c>
      <c r="C69" s="68" t="s">
        <v>649</v>
      </c>
      <c r="D69" s="68" t="s">
        <v>650</v>
      </c>
      <c r="E69" s="21" t="s">
        <v>708</v>
      </c>
      <c r="F69" s="20" t="s">
        <v>631</v>
      </c>
      <c r="G69" s="19">
        <v>2</v>
      </c>
      <c r="H69" s="18">
        <f>Y69+Z69</f>
        <v>444.5</v>
      </c>
      <c r="I69" s="22"/>
      <c r="J69" s="41"/>
      <c r="K69" s="41"/>
      <c r="L69" s="41"/>
      <c r="M69" s="57"/>
      <c r="N69" s="44"/>
      <c r="O69" s="46"/>
      <c r="P69" s="51"/>
      <c r="Q69" s="51"/>
      <c r="R69" s="22"/>
      <c r="S69" s="23"/>
      <c r="T69" s="99"/>
      <c r="U69" s="65"/>
      <c r="V69" s="100"/>
      <c r="W69" s="131">
        <v>56.25</v>
      </c>
      <c r="X69" s="22"/>
      <c r="Y69" s="48">
        <v>78.75</v>
      </c>
      <c r="Z69" s="110">
        <v>365.75</v>
      </c>
      <c r="AA69" s="100"/>
      <c r="AB69" s="22"/>
    </row>
    <row r="70" spans="1:28" s="32" customFormat="1" ht="15.75" thickBot="1" x14ac:dyDescent="0.3">
      <c r="A70" s="17"/>
      <c r="B70" s="37">
        <v>65</v>
      </c>
      <c r="C70" s="68" t="s">
        <v>923</v>
      </c>
      <c r="D70" s="68" t="s">
        <v>205</v>
      </c>
      <c r="E70" s="21" t="s">
        <v>913</v>
      </c>
      <c r="F70" s="20" t="s">
        <v>34</v>
      </c>
      <c r="G70" s="19">
        <f>COUNTIF(I70:AB70,"&gt;0")</f>
        <v>2</v>
      </c>
      <c r="H70" s="18">
        <f>SUM(I70:AB70)</f>
        <v>441</v>
      </c>
      <c r="I70" s="22"/>
      <c r="J70" s="41"/>
      <c r="K70" s="41"/>
      <c r="L70" s="41"/>
      <c r="M70" s="57"/>
      <c r="N70" s="44"/>
      <c r="O70" s="46"/>
      <c r="P70" s="51"/>
      <c r="Q70" s="51"/>
      <c r="R70" s="22"/>
      <c r="S70" s="23"/>
      <c r="T70" s="99">
        <v>216.5625</v>
      </c>
      <c r="U70" s="65"/>
      <c r="V70" s="100">
        <v>224.4375</v>
      </c>
      <c r="W70" s="22"/>
      <c r="X70" s="22"/>
      <c r="Y70" s="48"/>
      <c r="Z70" s="110"/>
      <c r="AA70" s="100"/>
      <c r="AB70" s="22"/>
    </row>
    <row r="71" spans="1:28" s="32" customFormat="1" ht="15.75" thickBot="1" x14ac:dyDescent="0.3">
      <c r="A71" s="17"/>
      <c r="B71" s="37">
        <v>66</v>
      </c>
      <c r="C71" s="68" t="s">
        <v>834</v>
      </c>
      <c r="D71" s="68" t="s">
        <v>835</v>
      </c>
      <c r="E71" s="21" t="s">
        <v>831</v>
      </c>
      <c r="F71" s="20" t="s">
        <v>42</v>
      </c>
      <c r="G71" s="19">
        <f>COUNTIF(I71:AB71,"&gt;0")</f>
        <v>2</v>
      </c>
      <c r="H71" s="18">
        <f>SUM(I71:AB71)</f>
        <v>412.65000000000003</v>
      </c>
      <c r="I71" s="22"/>
      <c r="J71" s="41"/>
      <c r="K71" s="41"/>
      <c r="L71" s="41"/>
      <c r="M71" s="57"/>
      <c r="N71" s="44"/>
      <c r="O71" s="46"/>
      <c r="P71" s="51"/>
      <c r="Q71" s="51">
        <v>187.42500000000001</v>
      </c>
      <c r="R71" s="22"/>
      <c r="S71" s="23"/>
      <c r="T71" s="99"/>
      <c r="U71" s="65"/>
      <c r="V71" s="100"/>
      <c r="W71" s="22"/>
      <c r="X71" s="22"/>
      <c r="Y71" s="48"/>
      <c r="Z71" s="110"/>
      <c r="AA71" s="100"/>
      <c r="AB71" s="22">
        <v>225.22500000000002</v>
      </c>
    </row>
    <row r="72" spans="1:28" s="32" customFormat="1" ht="15.75" thickBot="1" x14ac:dyDescent="0.3">
      <c r="A72" s="17"/>
      <c r="B72" s="37">
        <v>67</v>
      </c>
      <c r="C72" s="68" t="s">
        <v>369</v>
      </c>
      <c r="D72" s="68" t="s">
        <v>331</v>
      </c>
      <c r="E72" s="21" t="s">
        <v>201</v>
      </c>
      <c r="F72" s="20" t="s">
        <v>8</v>
      </c>
      <c r="G72" s="19">
        <f>COUNTIF(I72:AB72,"&gt;0")</f>
        <v>2</v>
      </c>
      <c r="H72" s="18">
        <f>SUM(I72:AB72)</f>
        <v>383.57500000000005</v>
      </c>
      <c r="I72" s="22"/>
      <c r="J72" s="41"/>
      <c r="K72" s="41"/>
      <c r="L72" s="41"/>
      <c r="M72" s="57"/>
      <c r="N72" s="44"/>
      <c r="O72" s="46"/>
      <c r="P72" s="51"/>
      <c r="Q72" s="51"/>
      <c r="R72" s="22">
        <v>56.875</v>
      </c>
      <c r="S72" s="23">
        <v>326.70000000000005</v>
      </c>
      <c r="T72" s="99"/>
      <c r="U72" s="65"/>
      <c r="V72" s="100"/>
      <c r="W72" s="22"/>
      <c r="X72" s="22"/>
      <c r="Y72" s="48"/>
      <c r="Z72" s="110"/>
      <c r="AA72" s="100"/>
      <c r="AB72" s="22"/>
    </row>
    <row r="73" spans="1:28" s="32" customFormat="1" ht="15.75" thickBot="1" x14ac:dyDescent="0.3">
      <c r="A73" s="17"/>
      <c r="B73" s="37">
        <v>68</v>
      </c>
      <c r="C73" s="68" t="s">
        <v>499</v>
      </c>
      <c r="D73" s="68" t="s">
        <v>500</v>
      </c>
      <c r="E73" s="21" t="s">
        <v>498</v>
      </c>
      <c r="F73" s="20" t="s">
        <v>81</v>
      </c>
      <c r="G73" s="19">
        <f>COUNTIF(I73:AB73,"&gt;0")</f>
        <v>2</v>
      </c>
      <c r="H73" s="18">
        <f>SUM(I73:AB73)</f>
        <v>363.82499999999999</v>
      </c>
      <c r="I73" s="22"/>
      <c r="J73" s="41"/>
      <c r="K73" s="41"/>
      <c r="L73" s="41"/>
      <c r="M73" s="57">
        <v>77.175000000000011</v>
      </c>
      <c r="N73" s="44"/>
      <c r="O73" s="46"/>
      <c r="P73" s="51"/>
      <c r="Q73" s="51"/>
      <c r="R73" s="22"/>
      <c r="S73" s="23"/>
      <c r="T73" s="99"/>
      <c r="U73" s="65">
        <v>286.64999999999998</v>
      </c>
      <c r="V73" s="100"/>
      <c r="W73" s="22"/>
      <c r="X73" s="22"/>
      <c r="Y73" s="48"/>
      <c r="Z73" s="110"/>
      <c r="AA73" s="100"/>
      <c r="AB73" s="22"/>
    </row>
    <row r="74" spans="1:28" s="32" customFormat="1" ht="15.75" thickBot="1" x14ac:dyDescent="0.3">
      <c r="A74" s="17"/>
      <c r="B74" s="37">
        <v>69</v>
      </c>
      <c r="C74" s="68" t="s">
        <v>503</v>
      </c>
      <c r="D74" s="68" t="s">
        <v>332</v>
      </c>
      <c r="E74" s="21" t="s">
        <v>498</v>
      </c>
      <c r="F74" s="20" t="s">
        <v>81</v>
      </c>
      <c r="G74" s="19">
        <f>COUNTIF(I74:AB74,"&gt;0")</f>
        <v>2</v>
      </c>
      <c r="H74" s="18">
        <f>SUM(I74:AB74)</f>
        <v>358.3125</v>
      </c>
      <c r="I74" s="22"/>
      <c r="J74" s="41"/>
      <c r="K74" s="41"/>
      <c r="L74" s="41"/>
      <c r="M74" s="57">
        <v>122.0625</v>
      </c>
      <c r="N74" s="44"/>
      <c r="O74" s="46"/>
      <c r="P74" s="51"/>
      <c r="Q74" s="51"/>
      <c r="R74" s="22"/>
      <c r="S74" s="23"/>
      <c r="T74" s="99"/>
      <c r="U74" s="65">
        <v>236.25</v>
      </c>
      <c r="V74" s="100"/>
      <c r="W74" s="22"/>
      <c r="X74" s="22"/>
      <c r="Y74" s="48"/>
      <c r="Z74" s="110"/>
      <c r="AA74" s="100"/>
      <c r="AB74" s="22"/>
    </row>
    <row r="75" spans="1:28" s="32" customFormat="1" ht="15.75" thickBot="1" x14ac:dyDescent="0.3">
      <c r="A75" s="17"/>
      <c r="B75" s="37">
        <v>70</v>
      </c>
      <c r="C75" s="68" t="s">
        <v>712</v>
      </c>
      <c r="D75" s="68" t="s">
        <v>381</v>
      </c>
      <c r="E75" s="21" t="s">
        <v>713</v>
      </c>
      <c r="F75" s="20" t="s">
        <v>613</v>
      </c>
      <c r="G75" s="19">
        <v>2</v>
      </c>
      <c r="H75" s="18">
        <f>Y75+Z75</f>
        <v>349.875</v>
      </c>
      <c r="I75" s="22"/>
      <c r="J75" s="41"/>
      <c r="K75" s="41"/>
      <c r="L75" s="41"/>
      <c r="M75" s="57"/>
      <c r="N75" s="44"/>
      <c r="O75" s="46"/>
      <c r="P75" s="51"/>
      <c r="Q75" s="51"/>
      <c r="R75" s="22"/>
      <c r="S75" s="23"/>
      <c r="T75" s="99"/>
      <c r="U75" s="65"/>
      <c r="V75" s="100"/>
      <c r="W75" s="131">
        <v>26.25</v>
      </c>
      <c r="X75" s="22"/>
      <c r="Y75" s="48">
        <v>44.625</v>
      </c>
      <c r="Z75" s="110">
        <v>305.25</v>
      </c>
      <c r="AA75" s="100"/>
      <c r="AB75" s="22"/>
    </row>
    <row r="76" spans="1:28" s="32" customFormat="1" ht="15.75" thickBot="1" x14ac:dyDescent="0.3">
      <c r="A76" s="17"/>
      <c r="B76" s="37">
        <v>71</v>
      </c>
      <c r="C76" s="68" t="s">
        <v>924</v>
      </c>
      <c r="D76" s="68" t="s">
        <v>560</v>
      </c>
      <c r="E76" s="21" t="s">
        <v>913</v>
      </c>
      <c r="F76" s="20" t="s">
        <v>34</v>
      </c>
      <c r="G76" s="19">
        <f>COUNTIF(I76:AB76,"&gt;0")</f>
        <v>2</v>
      </c>
      <c r="H76" s="18">
        <f>SUM(I76:AB76)</f>
        <v>344.53125</v>
      </c>
      <c r="I76" s="22"/>
      <c r="J76" s="41"/>
      <c r="K76" s="41"/>
      <c r="L76" s="41"/>
      <c r="M76" s="57"/>
      <c r="N76" s="44"/>
      <c r="O76" s="46"/>
      <c r="P76" s="51"/>
      <c r="Q76" s="51"/>
      <c r="R76" s="22"/>
      <c r="S76" s="23"/>
      <c r="T76" s="99">
        <v>179.15625000000003</v>
      </c>
      <c r="U76" s="65"/>
      <c r="V76" s="100">
        <v>165.375</v>
      </c>
      <c r="W76" s="22"/>
      <c r="X76" s="22"/>
      <c r="Y76" s="48"/>
      <c r="Z76" s="110"/>
      <c r="AA76" s="100"/>
      <c r="AB76" s="22"/>
    </row>
    <row r="77" spans="1:28" s="32" customFormat="1" ht="15.75" thickBot="1" x14ac:dyDescent="0.3">
      <c r="A77" s="17"/>
      <c r="B77" s="37">
        <v>72</v>
      </c>
      <c r="C77" s="68" t="s">
        <v>716</v>
      </c>
      <c r="D77" s="68" t="s">
        <v>717</v>
      </c>
      <c r="E77" s="21" t="s">
        <v>718</v>
      </c>
      <c r="F77" s="20" t="s">
        <v>719</v>
      </c>
      <c r="G77" s="19">
        <f>COUNTIF(I77:AB77,"&gt;0")</f>
        <v>2</v>
      </c>
      <c r="H77" s="18">
        <f>SUM(I77:AB77)</f>
        <v>312.8125</v>
      </c>
      <c r="I77" s="22"/>
      <c r="J77" s="41"/>
      <c r="K77" s="41"/>
      <c r="L77" s="41"/>
      <c r="M77" s="57"/>
      <c r="N77" s="44"/>
      <c r="O77" s="46"/>
      <c r="P77" s="51"/>
      <c r="Q77" s="51"/>
      <c r="R77" s="22"/>
      <c r="S77" s="23"/>
      <c r="T77" s="99"/>
      <c r="U77" s="65"/>
      <c r="V77" s="100"/>
      <c r="W77" s="22">
        <v>65.3125</v>
      </c>
      <c r="X77" s="22"/>
      <c r="Y77" s="48"/>
      <c r="Z77" s="110">
        <v>247.50000000000003</v>
      </c>
      <c r="AA77" s="100"/>
      <c r="AB77" s="22"/>
    </row>
    <row r="78" spans="1:28" s="32" customFormat="1" ht="15.75" thickBot="1" x14ac:dyDescent="0.3">
      <c r="A78" s="17"/>
      <c r="B78" s="37">
        <v>73</v>
      </c>
      <c r="C78" s="68" t="s">
        <v>925</v>
      </c>
      <c r="D78" s="68" t="s">
        <v>926</v>
      </c>
      <c r="E78" s="21" t="s">
        <v>927</v>
      </c>
      <c r="F78" s="20" t="s">
        <v>5</v>
      </c>
      <c r="G78" s="19">
        <f>COUNTIF(I78:AB78,"&gt;0")</f>
        <v>2</v>
      </c>
      <c r="H78" s="18">
        <f>SUM(I78:AB78)</f>
        <v>312.63750000000005</v>
      </c>
      <c r="I78" s="22">
        <v>114.1875</v>
      </c>
      <c r="J78" s="41"/>
      <c r="K78" s="41"/>
      <c r="L78" s="41">
        <v>198.45000000000002</v>
      </c>
      <c r="M78" s="57"/>
      <c r="N78" s="44"/>
      <c r="O78" s="46"/>
      <c r="P78" s="51"/>
      <c r="Q78" s="51"/>
      <c r="R78" s="22"/>
      <c r="S78" s="23"/>
      <c r="T78" s="99"/>
      <c r="U78" s="65"/>
      <c r="V78" s="100"/>
      <c r="W78" s="22"/>
      <c r="X78" s="22"/>
      <c r="Y78" s="48"/>
      <c r="Z78" s="110"/>
      <c r="AA78" s="100"/>
      <c r="AB78" s="22"/>
    </row>
    <row r="79" spans="1:28" s="32" customFormat="1" ht="15.75" thickBot="1" x14ac:dyDescent="0.3">
      <c r="A79" s="17"/>
      <c r="B79" s="37">
        <v>74</v>
      </c>
      <c r="C79" s="68" t="s">
        <v>634</v>
      </c>
      <c r="D79" s="68" t="s">
        <v>260</v>
      </c>
      <c r="E79" s="21" t="s">
        <v>887</v>
      </c>
      <c r="F79" s="20" t="s">
        <v>37</v>
      </c>
      <c r="G79" s="19">
        <v>2</v>
      </c>
      <c r="H79" s="18">
        <f>X79+Y79</f>
        <v>309.234375</v>
      </c>
      <c r="I79" s="22"/>
      <c r="J79" s="41"/>
      <c r="K79" s="41"/>
      <c r="L79" s="41"/>
      <c r="M79" s="57"/>
      <c r="N79" s="44"/>
      <c r="O79" s="46"/>
      <c r="P79" s="51"/>
      <c r="Q79" s="51"/>
      <c r="R79" s="22"/>
      <c r="S79" s="23"/>
      <c r="T79" s="99"/>
      <c r="U79" s="65"/>
      <c r="V79" s="100"/>
      <c r="W79" s="131">
        <v>85.3125</v>
      </c>
      <c r="X79" s="22">
        <v>108.75</v>
      </c>
      <c r="Y79" s="48">
        <v>200.48437500000003</v>
      </c>
      <c r="Z79" s="139">
        <v>78.375</v>
      </c>
      <c r="AA79" s="100"/>
      <c r="AB79" s="22"/>
    </row>
    <row r="80" spans="1:28" s="32" customFormat="1" ht="15.75" thickBot="1" x14ac:dyDescent="0.3">
      <c r="A80" s="17"/>
      <c r="B80" s="37">
        <v>75</v>
      </c>
      <c r="C80" s="68" t="s">
        <v>629</v>
      </c>
      <c r="D80" s="68" t="s">
        <v>242</v>
      </c>
      <c r="E80" s="21" t="s">
        <v>738</v>
      </c>
      <c r="F80" s="20" t="s">
        <v>631</v>
      </c>
      <c r="G80" s="19">
        <f>COUNTIF(I80:AB80,"&gt;0")</f>
        <v>2</v>
      </c>
      <c r="H80" s="18">
        <f>SUM(I80:AB80)</f>
        <v>297.546875</v>
      </c>
      <c r="I80" s="22"/>
      <c r="J80" s="41"/>
      <c r="K80" s="41"/>
      <c r="L80" s="41"/>
      <c r="M80" s="57"/>
      <c r="N80" s="44"/>
      <c r="O80" s="46"/>
      <c r="P80" s="51"/>
      <c r="Q80" s="51"/>
      <c r="R80" s="22"/>
      <c r="S80" s="23"/>
      <c r="T80" s="99"/>
      <c r="U80" s="65"/>
      <c r="V80" s="100"/>
      <c r="W80" s="22"/>
      <c r="X80" s="22"/>
      <c r="Y80" s="48">
        <v>241.171875</v>
      </c>
      <c r="Z80" s="110">
        <v>56.375</v>
      </c>
      <c r="AA80" s="100"/>
      <c r="AB80" s="22"/>
    </row>
    <row r="81" spans="1:28" s="32" customFormat="1" ht="15.75" thickBot="1" x14ac:dyDescent="0.3">
      <c r="A81" s="17"/>
      <c r="B81" s="37">
        <v>76</v>
      </c>
      <c r="C81" s="68" t="s">
        <v>830</v>
      </c>
      <c r="D81" s="68" t="s">
        <v>650</v>
      </c>
      <c r="E81" s="21" t="s">
        <v>831</v>
      </c>
      <c r="F81" s="20" t="s">
        <v>42</v>
      </c>
      <c r="G81" s="19">
        <f>COUNTIF(I81:AB81,"&gt;0")</f>
        <v>2</v>
      </c>
      <c r="H81" s="18">
        <f>SUM(I81:AB81)</f>
        <v>285.07500000000005</v>
      </c>
      <c r="I81" s="22"/>
      <c r="J81" s="41"/>
      <c r="K81" s="41"/>
      <c r="L81" s="41"/>
      <c r="M81" s="57"/>
      <c r="N81" s="44"/>
      <c r="O81" s="46"/>
      <c r="P81" s="51"/>
      <c r="Q81" s="51">
        <v>31.5</v>
      </c>
      <c r="R81" s="22"/>
      <c r="S81" s="23"/>
      <c r="T81" s="99"/>
      <c r="U81" s="65"/>
      <c r="V81" s="100"/>
      <c r="W81" s="22"/>
      <c r="X81" s="22"/>
      <c r="Y81" s="48"/>
      <c r="Z81" s="110"/>
      <c r="AA81" s="100"/>
      <c r="AB81" s="22">
        <v>253.57500000000002</v>
      </c>
    </row>
    <row r="82" spans="1:28" s="32" customFormat="1" ht="15.75" thickBot="1" x14ac:dyDescent="0.3">
      <c r="A82" s="17"/>
      <c r="B82" s="37">
        <v>77</v>
      </c>
      <c r="C82" s="68" t="s">
        <v>510</v>
      </c>
      <c r="D82" s="68" t="s">
        <v>205</v>
      </c>
      <c r="E82" s="21" t="s">
        <v>511</v>
      </c>
      <c r="F82" s="20" t="s">
        <v>4</v>
      </c>
      <c r="G82" s="19">
        <f>COUNTIF(I82:AB82,"&gt;0")</f>
        <v>2</v>
      </c>
      <c r="H82" s="18">
        <f>SUM(I82:AB82)</f>
        <v>279.95625000000001</v>
      </c>
      <c r="I82" s="22"/>
      <c r="J82" s="41"/>
      <c r="K82" s="41"/>
      <c r="L82" s="41"/>
      <c r="M82" s="57">
        <v>155.92500000000001</v>
      </c>
      <c r="N82" s="44"/>
      <c r="O82" s="46"/>
      <c r="P82" s="51"/>
      <c r="Q82" s="51"/>
      <c r="R82" s="22"/>
      <c r="S82" s="23"/>
      <c r="T82" s="99"/>
      <c r="U82" s="65">
        <v>124.03125</v>
      </c>
      <c r="V82" s="100"/>
      <c r="W82" s="22"/>
      <c r="X82" s="22"/>
      <c r="Y82" s="48"/>
      <c r="Z82" s="110"/>
      <c r="AA82" s="100"/>
      <c r="AB82" s="22"/>
    </row>
    <row r="83" spans="1:28" s="32" customFormat="1" ht="15.75" thickBot="1" x14ac:dyDescent="0.3">
      <c r="A83" s="17"/>
      <c r="B83" s="37">
        <v>78</v>
      </c>
      <c r="C83" s="68" t="s">
        <v>632</v>
      </c>
      <c r="D83" s="68" t="s">
        <v>633</v>
      </c>
      <c r="E83" s="21" t="s">
        <v>738</v>
      </c>
      <c r="F83" s="20" t="s">
        <v>631</v>
      </c>
      <c r="G83" s="19">
        <v>2</v>
      </c>
      <c r="H83" s="18">
        <f>Y83+Z83</f>
        <v>275.5</v>
      </c>
      <c r="I83" s="22"/>
      <c r="J83" s="41"/>
      <c r="K83" s="41"/>
      <c r="L83" s="41"/>
      <c r="M83" s="57"/>
      <c r="N83" s="44"/>
      <c r="O83" s="46"/>
      <c r="P83" s="51"/>
      <c r="Q83" s="51"/>
      <c r="R83" s="22"/>
      <c r="S83" s="23"/>
      <c r="T83" s="99"/>
      <c r="U83" s="65"/>
      <c r="V83" s="100"/>
      <c r="W83" s="131">
        <v>32.8125</v>
      </c>
      <c r="X83" s="22"/>
      <c r="Y83" s="48">
        <v>220.5</v>
      </c>
      <c r="Z83" s="110">
        <v>55</v>
      </c>
      <c r="AA83" s="100"/>
      <c r="AB83" s="22"/>
    </row>
    <row r="84" spans="1:28" s="32" customFormat="1" ht="15.75" thickBot="1" x14ac:dyDescent="0.3">
      <c r="A84" s="17"/>
      <c r="B84" s="37">
        <v>79</v>
      </c>
      <c r="C84" s="68" t="s">
        <v>518</v>
      </c>
      <c r="D84" s="68" t="s">
        <v>203</v>
      </c>
      <c r="E84" s="21" t="s">
        <v>511</v>
      </c>
      <c r="F84" s="20" t="s">
        <v>4</v>
      </c>
      <c r="G84" s="19">
        <f>COUNTIF(I84:AB84,"&gt;0")</f>
        <v>2</v>
      </c>
      <c r="H84" s="18">
        <f>SUM(I84:AB84)</f>
        <v>274.05</v>
      </c>
      <c r="I84" s="22"/>
      <c r="J84" s="41"/>
      <c r="K84" s="41"/>
      <c r="L84" s="41"/>
      <c r="M84" s="57">
        <v>212.625</v>
      </c>
      <c r="N84" s="44"/>
      <c r="O84" s="46"/>
      <c r="P84" s="51"/>
      <c r="Q84" s="51"/>
      <c r="R84" s="22"/>
      <c r="S84" s="23"/>
      <c r="T84" s="99"/>
      <c r="U84" s="65">
        <v>61.425000000000004</v>
      </c>
      <c r="V84" s="100"/>
      <c r="W84" s="22"/>
      <c r="X84" s="22"/>
      <c r="Y84" s="48"/>
      <c r="Z84" s="110"/>
      <c r="AA84" s="100"/>
      <c r="AB84" s="22"/>
    </row>
    <row r="85" spans="1:28" s="32" customFormat="1" ht="15.75" thickBot="1" x14ac:dyDescent="0.3">
      <c r="A85" s="17"/>
      <c r="B85" s="37">
        <v>80</v>
      </c>
      <c r="C85" s="68" t="s">
        <v>343</v>
      </c>
      <c r="D85" s="68" t="s">
        <v>344</v>
      </c>
      <c r="E85" s="21" t="s">
        <v>345</v>
      </c>
      <c r="F85" s="20" t="s">
        <v>60</v>
      </c>
      <c r="G85" s="19">
        <f>COUNTIF(I85:AB85,"&gt;0")</f>
        <v>2</v>
      </c>
      <c r="H85" s="18">
        <f>SUM(I85:AB85)</f>
        <v>273.25</v>
      </c>
      <c r="I85" s="22"/>
      <c r="J85" s="41"/>
      <c r="K85" s="41"/>
      <c r="L85" s="41"/>
      <c r="M85" s="57"/>
      <c r="N85" s="44"/>
      <c r="O85" s="46"/>
      <c r="P85" s="51"/>
      <c r="Q85" s="51"/>
      <c r="R85" s="22">
        <v>17.5</v>
      </c>
      <c r="S85" s="23">
        <v>255.75</v>
      </c>
      <c r="T85" s="99"/>
      <c r="U85" s="65"/>
      <c r="V85" s="100"/>
      <c r="W85" s="22"/>
      <c r="X85" s="22"/>
      <c r="Y85" s="48"/>
      <c r="Z85" s="110"/>
      <c r="AA85" s="100"/>
      <c r="AB85" s="22"/>
    </row>
    <row r="86" spans="1:28" s="32" customFormat="1" ht="15.75" thickBot="1" x14ac:dyDescent="0.3">
      <c r="A86" s="17"/>
      <c r="B86" s="37">
        <v>81</v>
      </c>
      <c r="C86" s="68" t="s">
        <v>639</v>
      </c>
      <c r="D86" s="68" t="s">
        <v>371</v>
      </c>
      <c r="E86" s="21" t="s">
        <v>640</v>
      </c>
      <c r="F86" s="20" t="s">
        <v>37</v>
      </c>
      <c r="G86" s="19">
        <f>COUNTIF(I86:AB86,"&gt;0")</f>
        <v>2</v>
      </c>
      <c r="H86" s="18">
        <f>SUM(I86:AB86)</f>
        <v>258.671875</v>
      </c>
      <c r="I86" s="22"/>
      <c r="J86" s="41"/>
      <c r="K86" s="41"/>
      <c r="L86" s="41"/>
      <c r="M86" s="57"/>
      <c r="N86" s="44"/>
      <c r="O86" s="46"/>
      <c r="P86" s="51"/>
      <c r="Q86" s="51"/>
      <c r="R86" s="22"/>
      <c r="S86" s="23"/>
      <c r="T86" s="99"/>
      <c r="U86" s="65"/>
      <c r="V86" s="100"/>
      <c r="W86" s="22">
        <v>96.25</v>
      </c>
      <c r="X86" s="22"/>
      <c r="Y86" s="48">
        <v>162.421875</v>
      </c>
      <c r="Z86" s="110"/>
      <c r="AA86" s="100"/>
      <c r="AB86" s="22"/>
    </row>
    <row r="87" spans="1:28" s="32" customFormat="1" ht="15.75" thickBot="1" x14ac:dyDescent="0.3">
      <c r="A87" s="17"/>
      <c r="B87" s="37">
        <v>82</v>
      </c>
      <c r="C87" s="68" t="s">
        <v>520</v>
      </c>
      <c r="D87" s="68" t="s">
        <v>521</v>
      </c>
      <c r="E87" s="21" t="s">
        <v>522</v>
      </c>
      <c r="F87" s="20" t="s">
        <v>461</v>
      </c>
      <c r="G87" s="19">
        <f>COUNTIF(I87:AB87,"&gt;0")</f>
        <v>2</v>
      </c>
      <c r="H87" s="18">
        <f>SUM(I87:AB87)</f>
        <v>242.55</v>
      </c>
      <c r="I87" s="22"/>
      <c r="J87" s="41"/>
      <c r="K87" s="41"/>
      <c r="L87" s="41"/>
      <c r="M87" s="57"/>
      <c r="N87" s="44"/>
      <c r="O87" s="46"/>
      <c r="P87" s="51"/>
      <c r="Q87" s="51"/>
      <c r="R87" s="22"/>
      <c r="S87" s="23"/>
      <c r="T87" s="99"/>
      <c r="U87" s="65">
        <v>58.275000000000006</v>
      </c>
      <c r="V87" s="100">
        <v>184.27500000000001</v>
      </c>
      <c r="W87" s="22"/>
      <c r="X87" s="22"/>
      <c r="Y87" s="48"/>
      <c r="Z87" s="110"/>
      <c r="AA87" s="100"/>
      <c r="AB87" s="22"/>
    </row>
    <row r="88" spans="1:28" s="32" customFormat="1" ht="15.75" thickBot="1" x14ac:dyDescent="0.3">
      <c r="A88" s="17"/>
      <c r="B88" s="37">
        <v>83</v>
      </c>
      <c r="C88" s="68" t="s">
        <v>504</v>
      </c>
      <c r="D88" s="68" t="s">
        <v>505</v>
      </c>
      <c r="E88" s="21" t="s">
        <v>506</v>
      </c>
      <c r="F88" s="20" t="s">
        <v>12</v>
      </c>
      <c r="G88" s="19">
        <f>COUNTIF(I88:AB88,"&gt;0")</f>
        <v>2</v>
      </c>
      <c r="H88" s="18">
        <f>SUM(I88:AB88)</f>
        <v>231.91875000000002</v>
      </c>
      <c r="I88" s="22"/>
      <c r="J88" s="41"/>
      <c r="K88" s="41"/>
      <c r="L88" s="41"/>
      <c r="M88" s="57"/>
      <c r="N88" s="44"/>
      <c r="O88" s="46"/>
      <c r="P88" s="51"/>
      <c r="Q88" s="51"/>
      <c r="R88" s="22"/>
      <c r="S88" s="23"/>
      <c r="T88" s="99">
        <v>19.6875</v>
      </c>
      <c r="U88" s="65">
        <v>212.23125000000002</v>
      </c>
      <c r="V88" s="100"/>
      <c r="W88" s="22"/>
      <c r="X88" s="22"/>
      <c r="Y88" s="48"/>
      <c r="Z88" s="110"/>
      <c r="AA88" s="100"/>
      <c r="AB88" s="22"/>
    </row>
    <row r="89" spans="1:28" s="32" customFormat="1" ht="15.75" thickBot="1" x14ac:dyDescent="0.3">
      <c r="A89" s="17"/>
      <c r="B89" s="37">
        <v>84</v>
      </c>
      <c r="C89" s="68" t="s">
        <v>636</v>
      </c>
      <c r="D89" s="68" t="s">
        <v>637</v>
      </c>
      <c r="E89" s="21" t="s">
        <v>638</v>
      </c>
      <c r="F89" s="20" t="s">
        <v>20</v>
      </c>
      <c r="G89" s="19">
        <f>COUNTIF(I89:AB89,"&gt;0")</f>
        <v>2</v>
      </c>
      <c r="H89" s="18">
        <f>SUM(I89:AB89)</f>
        <v>230.625</v>
      </c>
      <c r="I89" s="22"/>
      <c r="J89" s="41"/>
      <c r="K89" s="41"/>
      <c r="L89" s="41"/>
      <c r="M89" s="57"/>
      <c r="N89" s="44"/>
      <c r="O89" s="46"/>
      <c r="P89" s="51"/>
      <c r="Q89" s="51"/>
      <c r="R89" s="22"/>
      <c r="S89" s="23"/>
      <c r="T89" s="99"/>
      <c r="U89" s="65"/>
      <c r="V89" s="100"/>
      <c r="W89" s="22"/>
      <c r="X89" s="22"/>
      <c r="Y89" s="48">
        <v>181.125</v>
      </c>
      <c r="Z89" s="110">
        <v>49.5</v>
      </c>
      <c r="AA89" s="100"/>
      <c r="AB89" s="22"/>
    </row>
    <row r="90" spans="1:28" s="32" customFormat="1" ht="15.75" thickBot="1" x14ac:dyDescent="0.3">
      <c r="A90" s="17"/>
      <c r="B90" s="37">
        <v>85</v>
      </c>
      <c r="C90" s="68" t="s">
        <v>641</v>
      </c>
      <c r="D90" s="68" t="s">
        <v>642</v>
      </c>
      <c r="E90" s="21" t="s">
        <v>643</v>
      </c>
      <c r="F90" s="20" t="s">
        <v>644</v>
      </c>
      <c r="G90" s="19">
        <f>COUNTIF(I90:AB90,"&gt;0")</f>
        <v>2</v>
      </c>
      <c r="H90" s="18">
        <f>SUM(I90:AB90)</f>
        <v>222.375</v>
      </c>
      <c r="I90" s="22"/>
      <c r="J90" s="41"/>
      <c r="K90" s="41"/>
      <c r="L90" s="41"/>
      <c r="M90" s="57"/>
      <c r="N90" s="44"/>
      <c r="O90" s="46"/>
      <c r="P90" s="51"/>
      <c r="Q90" s="51"/>
      <c r="R90" s="22"/>
      <c r="S90" s="23"/>
      <c r="T90" s="99"/>
      <c r="U90" s="65"/>
      <c r="V90" s="100"/>
      <c r="W90" s="22"/>
      <c r="X90" s="22">
        <v>78</v>
      </c>
      <c r="Y90" s="48">
        <v>144.375</v>
      </c>
      <c r="Z90" s="110"/>
      <c r="AA90" s="100"/>
      <c r="AB90" s="22"/>
    </row>
    <row r="91" spans="1:28" s="32" customFormat="1" ht="15.75" thickBot="1" x14ac:dyDescent="0.3">
      <c r="A91" s="17"/>
      <c r="B91" s="37">
        <v>86</v>
      </c>
      <c r="C91" s="68" t="s">
        <v>243</v>
      </c>
      <c r="D91" s="68" t="s">
        <v>371</v>
      </c>
      <c r="E91" s="21" t="s">
        <v>919</v>
      </c>
      <c r="F91" s="20" t="s">
        <v>2</v>
      </c>
      <c r="G91" s="19">
        <v>2</v>
      </c>
      <c r="H91" s="18">
        <f>SUM(I91:U91)</f>
        <v>218.13749999999999</v>
      </c>
      <c r="I91" s="22"/>
      <c r="J91" s="41"/>
      <c r="K91" s="41"/>
      <c r="L91" s="41"/>
      <c r="M91" s="57"/>
      <c r="N91" s="44"/>
      <c r="O91" s="46"/>
      <c r="P91" s="51"/>
      <c r="Q91" s="51"/>
      <c r="R91" s="22"/>
      <c r="S91" s="23"/>
      <c r="T91" s="99">
        <v>161.4375</v>
      </c>
      <c r="U91" s="65">
        <v>56.7</v>
      </c>
      <c r="V91" s="136">
        <v>37.800000000000004</v>
      </c>
      <c r="W91" s="22"/>
      <c r="X91" s="22"/>
      <c r="Y91" s="48"/>
      <c r="Z91" s="110"/>
      <c r="AA91" s="100"/>
      <c r="AB91" s="22"/>
    </row>
    <row r="92" spans="1:28" s="32" customFormat="1" ht="15.75" thickBot="1" x14ac:dyDescent="0.3">
      <c r="A92" s="17"/>
      <c r="B92" s="37">
        <v>87</v>
      </c>
      <c r="C92" s="68" t="s">
        <v>928</v>
      </c>
      <c r="D92" s="68" t="s">
        <v>203</v>
      </c>
      <c r="E92" s="21" t="s">
        <v>929</v>
      </c>
      <c r="F92" s="20" t="s">
        <v>2</v>
      </c>
      <c r="G92" s="19">
        <f>COUNTIF(I92:AB92,"&gt;0")</f>
        <v>2</v>
      </c>
      <c r="H92" s="18">
        <f>SUM(I92:AB92)</f>
        <v>208.55625000000001</v>
      </c>
      <c r="I92" s="22"/>
      <c r="J92" s="41"/>
      <c r="K92" s="41"/>
      <c r="L92" s="41"/>
      <c r="M92" s="57"/>
      <c r="N92" s="44"/>
      <c r="O92" s="46"/>
      <c r="P92" s="51"/>
      <c r="Q92" s="51"/>
      <c r="R92" s="22"/>
      <c r="S92" s="23"/>
      <c r="T92" s="99">
        <v>197.53125</v>
      </c>
      <c r="U92" s="65"/>
      <c r="V92" s="100">
        <v>11.025</v>
      </c>
      <c r="W92" s="22"/>
      <c r="X92" s="22"/>
      <c r="Y92" s="48"/>
      <c r="Z92" s="110"/>
      <c r="AA92" s="100"/>
      <c r="AB92" s="22"/>
    </row>
    <row r="93" spans="1:28" s="32" customFormat="1" ht="15.75" thickBot="1" x14ac:dyDescent="0.3">
      <c r="A93" s="17"/>
      <c r="B93" s="37">
        <v>88</v>
      </c>
      <c r="C93" s="68" t="s">
        <v>930</v>
      </c>
      <c r="D93" s="68" t="s">
        <v>553</v>
      </c>
      <c r="E93" s="38" t="s">
        <v>917</v>
      </c>
      <c r="F93" s="39" t="s">
        <v>5</v>
      </c>
      <c r="G93" s="19">
        <f>COUNTIF(I93:AB93,"&gt;0")</f>
        <v>2</v>
      </c>
      <c r="H93" s="18">
        <f>SUM(I93:AB93)</f>
        <v>207.9</v>
      </c>
      <c r="I93" s="22">
        <v>47.25</v>
      </c>
      <c r="J93" s="41"/>
      <c r="K93" s="41"/>
      <c r="L93" s="41">
        <v>160.65</v>
      </c>
      <c r="M93" s="57"/>
      <c r="N93" s="44"/>
      <c r="O93" s="46"/>
      <c r="P93" s="51"/>
      <c r="Q93" s="51"/>
      <c r="R93" s="22"/>
      <c r="S93" s="23"/>
      <c r="T93" s="99"/>
      <c r="U93" s="65"/>
      <c r="V93" s="100"/>
      <c r="W93" s="22"/>
      <c r="X93" s="22"/>
      <c r="Y93" s="48"/>
      <c r="Z93" s="110"/>
      <c r="AA93" s="100"/>
      <c r="AB93" s="22"/>
    </row>
    <row r="94" spans="1:28" s="32" customFormat="1" ht="15.75" thickBot="1" x14ac:dyDescent="0.3">
      <c r="A94" s="17"/>
      <c r="B94" s="37">
        <v>89</v>
      </c>
      <c r="C94" s="68" t="s">
        <v>380</v>
      </c>
      <c r="D94" s="68" t="s">
        <v>381</v>
      </c>
      <c r="E94" s="21" t="s">
        <v>233</v>
      </c>
      <c r="F94" s="20" t="s">
        <v>8</v>
      </c>
      <c r="G94" s="19">
        <f>COUNTIF(I94:AB94,"&gt;0")</f>
        <v>2</v>
      </c>
      <c r="H94" s="18">
        <f>SUM(I94:AB94)</f>
        <v>202.12500000000003</v>
      </c>
      <c r="I94" s="22"/>
      <c r="J94" s="41"/>
      <c r="K94" s="41"/>
      <c r="L94" s="41"/>
      <c r="M94" s="57"/>
      <c r="N94" s="44"/>
      <c r="O94" s="46"/>
      <c r="P94" s="51">
        <v>40.425000000000004</v>
      </c>
      <c r="Q94" s="51"/>
      <c r="R94" s="22"/>
      <c r="S94" s="23">
        <v>161.70000000000002</v>
      </c>
      <c r="T94" s="99"/>
      <c r="U94" s="65"/>
      <c r="V94" s="100"/>
      <c r="W94" s="22"/>
      <c r="X94" s="22"/>
      <c r="Y94" s="48"/>
      <c r="Z94" s="110"/>
      <c r="AA94" s="100"/>
      <c r="AB94" s="22"/>
    </row>
    <row r="95" spans="1:28" s="32" customFormat="1" ht="15.75" thickBot="1" x14ac:dyDescent="0.3">
      <c r="A95" s="17"/>
      <c r="B95" s="37">
        <v>90</v>
      </c>
      <c r="C95" s="68" t="s">
        <v>645</v>
      </c>
      <c r="D95" s="68" t="s">
        <v>258</v>
      </c>
      <c r="E95" s="21" t="s">
        <v>738</v>
      </c>
      <c r="F95" s="20" t="s">
        <v>631</v>
      </c>
      <c r="G95" s="19">
        <f>COUNTIF(I95:AB95,"&gt;0")</f>
        <v>2</v>
      </c>
      <c r="H95" s="18">
        <f>SUM(I95:AB95)</f>
        <v>199.859375</v>
      </c>
      <c r="I95" s="22"/>
      <c r="J95" s="41"/>
      <c r="K95" s="41"/>
      <c r="L95" s="41"/>
      <c r="M95" s="57"/>
      <c r="N95" s="44"/>
      <c r="O95" s="46"/>
      <c r="P95" s="51"/>
      <c r="Q95" s="51"/>
      <c r="R95" s="22"/>
      <c r="S95" s="23"/>
      <c r="T95" s="99"/>
      <c r="U95" s="65"/>
      <c r="V95" s="100"/>
      <c r="W95" s="22"/>
      <c r="X95" s="22"/>
      <c r="Y95" s="48">
        <v>126.984375</v>
      </c>
      <c r="Z95" s="110">
        <v>72.875</v>
      </c>
      <c r="AA95" s="100"/>
      <c r="AB95" s="22"/>
    </row>
    <row r="96" spans="1:28" s="32" customFormat="1" ht="15.75" thickBot="1" x14ac:dyDescent="0.3">
      <c r="A96" s="17"/>
      <c r="B96" s="37">
        <v>91</v>
      </c>
      <c r="C96" s="68" t="s">
        <v>670</v>
      </c>
      <c r="D96" s="68" t="s">
        <v>351</v>
      </c>
      <c r="E96" s="21" t="s">
        <v>640</v>
      </c>
      <c r="F96" s="20" t="s">
        <v>37</v>
      </c>
      <c r="G96" s="19">
        <v>2</v>
      </c>
      <c r="H96" s="18">
        <f>L96+W96+Z96</f>
        <v>197.98750000000001</v>
      </c>
      <c r="I96" s="22"/>
      <c r="J96" s="41"/>
      <c r="K96" s="41"/>
      <c r="L96" s="41">
        <v>6.3000000000000007</v>
      </c>
      <c r="M96" s="57"/>
      <c r="N96" s="44"/>
      <c r="O96" s="46"/>
      <c r="P96" s="51"/>
      <c r="Q96" s="51"/>
      <c r="R96" s="22"/>
      <c r="S96" s="23"/>
      <c r="T96" s="99"/>
      <c r="U96" s="65"/>
      <c r="V96" s="100"/>
      <c r="W96" s="22">
        <v>107.8125</v>
      </c>
      <c r="X96" s="131">
        <v>12</v>
      </c>
      <c r="Y96" s="138">
        <v>32.8125</v>
      </c>
      <c r="Z96" s="110">
        <v>83.875000000000014</v>
      </c>
      <c r="AA96" s="100"/>
      <c r="AB96" s="22"/>
    </row>
    <row r="97" spans="1:28" s="32" customFormat="1" ht="15.75" thickBot="1" x14ac:dyDescent="0.3">
      <c r="A97" s="17"/>
      <c r="B97" s="37">
        <v>92</v>
      </c>
      <c r="C97" s="68" t="s">
        <v>531</v>
      </c>
      <c r="D97" s="68" t="s">
        <v>328</v>
      </c>
      <c r="E97" s="21" t="s">
        <v>523</v>
      </c>
      <c r="F97" s="20" t="s">
        <v>2</v>
      </c>
      <c r="G97" s="19">
        <v>2</v>
      </c>
      <c r="H97" s="18">
        <f>U97+V97</f>
        <v>180.33750000000001</v>
      </c>
      <c r="I97" s="22"/>
      <c r="J97" s="41"/>
      <c r="K97" s="41"/>
      <c r="L97" s="41"/>
      <c r="M97" s="57"/>
      <c r="N97" s="44"/>
      <c r="O97" s="46"/>
      <c r="P97" s="51"/>
      <c r="Q97" s="51"/>
      <c r="R97" s="22"/>
      <c r="S97" s="23"/>
      <c r="T97" s="135">
        <v>34.125</v>
      </c>
      <c r="U97" s="65">
        <v>50.400000000000006</v>
      </c>
      <c r="V97" s="100">
        <v>129.9375</v>
      </c>
      <c r="W97" s="22"/>
      <c r="X97" s="22"/>
      <c r="Y97" s="48"/>
      <c r="Z97" s="110"/>
      <c r="AA97" s="100"/>
      <c r="AB97" s="22"/>
    </row>
    <row r="98" spans="1:28" s="32" customFormat="1" ht="15.75" thickBot="1" x14ac:dyDescent="0.3">
      <c r="A98" s="17"/>
      <c r="B98" s="37">
        <v>93</v>
      </c>
      <c r="C98" s="68" t="s">
        <v>508</v>
      </c>
      <c r="D98" s="68" t="s">
        <v>226</v>
      </c>
      <c r="E98" s="21" t="s">
        <v>502</v>
      </c>
      <c r="F98" s="20" t="s">
        <v>81</v>
      </c>
      <c r="G98" s="19">
        <f>COUNTIF(I98:AB98,"&gt;0")</f>
        <v>2</v>
      </c>
      <c r="H98" s="18">
        <f>SUM(I98:AB98)</f>
        <v>177.58125000000001</v>
      </c>
      <c r="I98" s="22">
        <v>11.025</v>
      </c>
      <c r="J98" s="41"/>
      <c r="K98" s="41"/>
      <c r="L98" s="41"/>
      <c r="M98" s="57"/>
      <c r="N98" s="44"/>
      <c r="O98" s="46"/>
      <c r="P98" s="51"/>
      <c r="Q98" s="51"/>
      <c r="R98" s="22"/>
      <c r="S98" s="23"/>
      <c r="T98" s="99"/>
      <c r="U98" s="65">
        <v>166.55625000000001</v>
      </c>
      <c r="V98" s="100"/>
      <c r="W98" s="22"/>
      <c r="X98" s="22"/>
      <c r="Y98" s="48"/>
      <c r="Z98" s="110"/>
      <c r="AA98" s="100"/>
      <c r="AB98" s="22"/>
    </row>
    <row r="99" spans="1:28" s="32" customFormat="1" ht="15.75" thickBot="1" x14ac:dyDescent="0.3">
      <c r="A99" s="17"/>
      <c r="B99" s="37">
        <v>94</v>
      </c>
      <c r="C99" s="68" t="s">
        <v>736</v>
      </c>
      <c r="D99" s="68" t="s">
        <v>371</v>
      </c>
      <c r="E99" s="21" t="s">
        <v>899</v>
      </c>
      <c r="F99" s="20" t="s">
        <v>20</v>
      </c>
      <c r="G99" s="19">
        <v>2</v>
      </c>
      <c r="H99" s="18">
        <f>Y99+Z99</f>
        <v>173.921875</v>
      </c>
      <c r="I99" s="22"/>
      <c r="J99" s="41"/>
      <c r="K99" s="41"/>
      <c r="L99" s="41"/>
      <c r="M99" s="57"/>
      <c r="N99" s="44"/>
      <c r="O99" s="46"/>
      <c r="P99" s="51"/>
      <c r="Q99" s="51"/>
      <c r="R99" s="22"/>
      <c r="S99" s="23"/>
      <c r="T99" s="99"/>
      <c r="U99" s="65"/>
      <c r="V99" s="100"/>
      <c r="W99" s="131">
        <v>6.25</v>
      </c>
      <c r="X99" s="22"/>
      <c r="Y99" s="48">
        <v>94.171875</v>
      </c>
      <c r="Z99" s="110">
        <v>79.75</v>
      </c>
      <c r="AA99" s="100"/>
      <c r="AB99" s="22"/>
    </row>
    <row r="100" spans="1:28" s="32" customFormat="1" ht="15.75" thickBot="1" x14ac:dyDescent="0.3">
      <c r="A100" s="17"/>
      <c r="B100" s="37">
        <v>95</v>
      </c>
      <c r="C100" s="68" t="s">
        <v>931</v>
      </c>
      <c r="D100" s="68" t="s">
        <v>932</v>
      </c>
      <c r="E100" s="21" t="s">
        <v>397</v>
      </c>
      <c r="F100" s="20" t="s">
        <v>2</v>
      </c>
      <c r="G100" s="19">
        <f>COUNTIF(I100:AB100,"&gt;0")</f>
        <v>2</v>
      </c>
      <c r="H100" s="18">
        <f>SUM(I100:AB100)</f>
        <v>171.15</v>
      </c>
      <c r="I100" s="22"/>
      <c r="J100" s="41"/>
      <c r="K100" s="41"/>
      <c r="L100" s="41"/>
      <c r="M100" s="57"/>
      <c r="N100" s="44"/>
      <c r="O100" s="46"/>
      <c r="P100" s="51"/>
      <c r="Q100" s="51"/>
      <c r="R100" s="22"/>
      <c r="S100" s="23"/>
      <c r="T100" s="99">
        <v>144.375</v>
      </c>
      <c r="U100" s="65"/>
      <c r="V100" s="100">
        <v>26.775000000000002</v>
      </c>
      <c r="W100" s="22"/>
      <c r="X100" s="22"/>
      <c r="Y100" s="48"/>
      <c r="Z100" s="110"/>
      <c r="AA100" s="100"/>
      <c r="AB100" s="22"/>
    </row>
    <row r="101" spans="1:28" s="32" customFormat="1" ht="15.75" thickBot="1" x14ac:dyDescent="0.3">
      <c r="A101" s="17"/>
      <c r="B101" s="37">
        <v>96</v>
      </c>
      <c r="C101" s="68" t="s">
        <v>728</v>
      </c>
      <c r="D101" s="68" t="s">
        <v>244</v>
      </c>
      <c r="E101" s="21" t="s">
        <v>888</v>
      </c>
      <c r="F101" s="20" t="s">
        <v>613</v>
      </c>
      <c r="G101" s="19">
        <v>2</v>
      </c>
      <c r="H101" s="18">
        <f>W101+Z101</f>
        <v>163</v>
      </c>
      <c r="I101" s="22"/>
      <c r="J101" s="41"/>
      <c r="K101" s="41"/>
      <c r="L101" s="41"/>
      <c r="M101" s="57"/>
      <c r="N101" s="44"/>
      <c r="O101" s="46"/>
      <c r="P101" s="51"/>
      <c r="Q101" s="51"/>
      <c r="R101" s="22"/>
      <c r="S101" s="23"/>
      <c r="T101" s="99"/>
      <c r="U101" s="65"/>
      <c r="V101" s="100"/>
      <c r="W101" s="22">
        <v>75</v>
      </c>
      <c r="X101" s="131">
        <v>7</v>
      </c>
      <c r="Y101" s="48"/>
      <c r="Z101" s="110">
        <v>88</v>
      </c>
      <c r="AA101" s="100"/>
      <c r="AB101" s="22"/>
    </row>
    <row r="102" spans="1:28" s="32" customFormat="1" ht="15.75" thickBot="1" x14ac:dyDescent="0.3">
      <c r="A102" s="17"/>
      <c r="B102" s="37">
        <v>97</v>
      </c>
      <c r="C102" s="68" t="s">
        <v>802</v>
      </c>
      <c r="D102" s="68" t="s">
        <v>244</v>
      </c>
      <c r="E102" s="21" t="s">
        <v>933</v>
      </c>
      <c r="F102" s="20" t="s">
        <v>93</v>
      </c>
      <c r="G102" s="19">
        <f>COUNTIF(I102:AB102,"&gt;0")</f>
        <v>2</v>
      </c>
      <c r="H102" s="18">
        <f>SUM(I102:AB102)</f>
        <v>159.76875000000001</v>
      </c>
      <c r="I102" s="22"/>
      <c r="J102" s="41"/>
      <c r="K102" s="41"/>
      <c r="L102" s="41"/>
      <c r="M102" s="57"/>
      <c r="N102" s="44"/>
      <c r="O102" s="46"/>
      <c r="P102" s="51"/>
      <c r="Q102" s="51">
        <v>134.26875000000001</v>
      </c>
      <c r="R102" s="22"/>
      <c r="S102" s="23"/>
      <c r="T102" s="99"/>
      <c r="U102" s="65"/>
      <c r="V102" s="100"/>
      <c r="W102" s="22"/>
      <c r="X102" s="22"/>
      <c r="Y102" s="48"/>
      <c r="Z102" s="110"/>
      <c r="AA102" s="100">
        <v>25.5</v>
      </c>
      <c r="AB102" s="22"/>
    </row>
    <row r="103" spans="1:28" s="32" customFormat="1" ht="15.75" thickBot="1" x14ac:dyDescent="0.3">
      <c r="A103" s="17"/>
      <c r="B103" s="37">
        <v>98</v>
      </c>
      <c r="C103" s="68" t="s">
        <v>225</v>
      </c>
      <c r="D103" s="68" t="s">
        <v>226</v>
      </c>
      <c r="E103" s="21" t="s">
        <v>211</v>
      </c>
      <c r="F103" s="20" t="s">
        <v>31</v>
      </c>
      <c r="G103" s="19">
        <f>COUNTIF(I103:AB103,"&gt;0")</f>
        <v>2</v>
      </c>
      <c r="H103" s="18">
        <f>SUM(I103:AB103)</f>
        <v>153.75</v>
      </c>
      <c r="I103" s="22"/>
      <c r="J103" s="41"/>
      <c r="K103" s="41"/>
      <c r="L103" s="41"/>
      <c r="M103" s="57"/>
      <c r="N103" s="44"/>
      <c r="O103" s="46">
        <v>35.625</v>
      </c>
      <c r="P103" s="51">
        <v>118.125</v>
      </c>
      <c r="Q103" s="51"/>
      <c r="R103" s="22"/>
      <c r="S103" s="23"/>
      <c r="T103" s="99"/>
      <c r="U103" s="65"/>
      <c r="V103" s="100"/>
      <c r="W103" s="22"/>
      <c r="X103" s="22"/>
      <c r="Y103" s="48"/>
      <c r="Z103" s="110"/>
      <c r="AA103" s="100"/>
      <c r="AB103" s="22"/>
    </row>
    <row r="104" spans="1:28" s="32" customFormat="1" ht="15.75" thickBot="1" x14ac:dyDescent="0.3">
      <c r="A104" s="17"/>
      <c r="B104" s="37">
        <v>99</v>
      </c>
      <c r="C104" s="68" t="s">
        <v>509</v>
      </c>
      <c r="D104" s="68" t="s">
        <v>497</v>
      </c>
      <c r="E104" s="21" t="s">
        <v>498</v>
      </c>
      <c r="F104" s="20" t="s">
        <v>81</v>
      </c>
      <c r="G104" s="19">
        <f>COUNTIF(I104:AB104,"&gt;0")</f>
        <v>2</v>
      </c>
      <c r="H104" s="18">
        <f>SUM(I104:AB104)</f>
        <v>151.20000000000002</v>
      </c>
      <c r="I104" s="22"/>
      <c r="J104" s="41"/>
      <c r="K104" s="41"/>
      <c r="L104" s="41"/>
      <c r="M104" s="57">
        <v>6.3000000000000007</v>
      </c>
      <c r="N104" s="44"/>
      <c r="O104" s="46"/>
      <c r="P104" s="51"/>
      <c r="Q104" s="51"/>
      <c r="R104" s="22"/>
      <c r="S104" s="23"/>
      <c r="T104" s="99"/>
      <c r="U104" s="65">
        <v>144.9</v>
      </c>
      <c r="V104" s="100"/>
      <c r="W104" s="22"/>
      <c r="X104" s="22"/>
      <c r="Y104" s="48"/>
      <c r="Z104" s="110"/>
      <c r="AA104" s="100"/>
      <c r="AB104" s="22"/>
    </row>
    <row r="105" spans="1:28" s="32" customFormat="1" ht="15.75" thickBot="1" x14ac:dyDescent="0.3">
      <c r="A105" s="17"/>
      <c r="B105" s="37">
        <v>100</v>
      </c>
      <c r="C105" s="68" t="s">
        <v>347</v>
      </c>
      <c r="D105" s="68" t="s">
        <v>348</v>
      </c>
      <c r="E105" s="21" t="s">
        <v>383</v>
      </c>
      <c r="F105" s="20" t="s">
        <v>31</v>
      </c>
      <c r="G105" s="19">
        <f>COUNTIF(I105:AB105,"&gt;0")</f>
        <v>2</v>
      </c>
      <c r="H105" s="18">
        <f>SUM(I105:AB105)</f>
        <v>148.65</v>
      </c>
      <c r="I105" s="22"/>
      <c r="J105" s="41"/>
      <c r="K105" s="41"/>
      <c r="L105" s="41"/>
      <c r="M105" s="57"/>
      <c r="N105" s="44"/>
      <c r="O105" s="46"/>
      <c r="P105" s="51"/>
      <c r="Q105" s="51"/>
      <c r="R105" s="22">
        <v>15</v>
      </c>
      <c r="S105" s="23">
        <v>133.65</v>
      </c>
      <c r="T105" s="99"/>
      <c r="U105" s="65"/>
      <c r="V105" s="100"/>
      <c r="W105" s="22"/>
      <c r="X105" s="22"/>
      <c r="Y105" s="48"/>
      <c r="Z105" s="110"/>
      <c r="AA105" s="100"/>
      <c r="AB105" s="22"/>
    </row>
    <row r="106" spans="1:28" s="32" customFormat="1" ht="15.75" thickBot="1" x14ac:dyDescent="0.3">
      <c r="A106" s="17"/>
      <c r="B106" s="37">
        <v>101</v>
      </c>
      <c r="C106" s="68" t="s">
        <v>639</v>
      </c>
      <c r="D106" s="68" t="s">
        <v>205</v>
      </c>
      <c r="E106" s="21" t="s">
        <v>886</v>
      </c>
      <c r="F106" s="20" t="s">
        <v>37</v>
      </c>
      <c r="G106" s="19">
        <v>2</v>
      </c>
      <c r="H106" s="18">
        <f>X106+Y106</f>
        <v>147.875</v>
      </c>
      <c r="I106" s="22"/>
      <c r="J106" s="41"/>
      <c r="K106" s="41"/>
      <c r="L106" s="41"/>
      <c r="M106" s="57"/>
      <c r="N106" s="44"/>
      <c r="O106" s="46"/>
      <c r="P106" s="51"/>
      <c r="Q106" s="51"/>
      <c r="R106" s="22"/>
      <c r="S106" s="23"/>
      <c r="T106" s="99"/>
      <c r="U106" s="65"/>
      <c r="V106" s="100"/>
      <c r="W106" s="131">
        <v>47.8125</v>
      </c>
      <c r="X106" s="22">
        <v>98</v>
      </c>
      <c r="Y106" s="48">
        <v>49.875</v>
      </c>
      <c r="Z106" s="110"/>
      <c r="AA106" s="100"/>
      <c r="AB106" s="22"/>
    </row>
    <row r="107" spans="1:28" s="32" customFormat="1" ht="15.75" thickBot="1" x14ac:dyDescent="0.3">
      <c r="A107" s="17"/>
      <c r="B107" s="37">
        <v>102</v>
      </c>
      <c r="C107" s="68" t="s">
        <v>934</v>
      </c>
      <c r="D107" s="68" t="s">
        <v>935</v>
      </c>
      <c r="E107" s="21" t="s">
        <v>936</v>
      </c>
      <c r="F107" s="20" t="s">
        <v>5</v>
      </c>
      <c r="G107" s="19">
        <f>COUNTIF(I107:AB107,"&gt;0")</f>
        <v>2</v>
      </c>
      <c r="H107" s="18">
        <f>SUM(I107:AB107)</f>
        <v>136.63124999999999</v>
      </c>
      <c r="I107" s="22">
        <v>26.775000000000002</v>
      </c>
      <c r="J107" s="41"/>
      <c r="K107" s="41"/>
      <c r="L107" s="41">
        <v>109.85624999999999</v>
      </c>
      <c r="M107" s="57"/>
      <c r="N107" s="44"/>
      <c r="O107" s="46"/>
      <c r="P107" s="51"/>
      <c r="Q107" s="51"/>
      <c r="R107" s="22"/>
      <c r="S107" s="23"/>
      <c r="T107" s="99"/>
      <c r="U107" s="65"/>
      <c r="V107" s="100"/>
      <c r="W107" s="22"/>
      <c r="X107" s="22"/>
      <c r="Y107" s="48"/>
      <c r="Z107" s="110"/>
      <c r="AA107" s="100"/>
      <c r="AB107" s="22"/>
    </row>
    <row r="108" spans="1:28" s="32" customFormat="1" ht="15.75" thickBot="1" x14ac:dyDescent="0.3">
      <c r="A108" s="17"/>
      <c r="B108" s="37">
        <v>103</v>
      </c>
      <c r="C108" s="68" t="s">
        <v>937</v>
      </c>
      <c r="D108" s="68" t="s">
        <v>938</v>
      </c>
      <c r="E108" s="21" t="s">
        <v>939</v>
      </c>
      <c r="F108" s="20" t="s">
        <v>5</v>
      </c>
      <c r="G108" s="19">
        <f>COUNTIF(I108:AB108,"&gt;0")</f>
        <v>2</v>
      </c>
      <c r="H108" s="18">
        <f>SUM(I108:AB108)</f>
        <v>124.42500000000001</v>
      </c>
      <c r="I108" s="22">
        <v>85.050000000000011</v>
      </c>
      <c r="J108" s="41"/>
      <c r="K108" s="41"/>
      <c r="L108" s="41">
        <v>39.375</v>
      </c>
      <c r="M108" s="57"/>
      <c r="N108" s="44"/>
      <c r="O108" s="46"/>
      <c r="P108" s="51"/>
      <c r="Q108" s="51"/>
      <c r="R108" s="22"/>
      <c r="S108" s="23"/>
      <c r="T108" s="99"/>
      <c r="U108" s="65"/>
      <c r="V108" s="100"/>
      <c r="W108" s="22"/>
      <c r="X108" s="22"/>
      <c r="Y108" s="48"/>
      <c r="Z108" s="110"/>
      <c r="AA108" s="100"/>
      <c r="AB108" s="22"/>
    </row>
    <row r="109" spans="1:28" s="32" customFormat="1" ht="15.75" thickBot="1" x14ac:dyDescent="0.3">
      <c r="A109" s="17"/>
      <c r="B109" s="37">
        <v>104</v>
      </c>
      <c r="C109" s="68" t="s">
        <v>646</v>
      </c>
      <c r="D109" s="68" t="s">
        <v>637</v>
      </c>
      <c r="E109" s="21" t="s">
        <v>647</v>
      </c>
      <c r="F109" s="20" t="s">
        <v>613</v>
      </c>
      <c r="G109" s="19">
        <f>COUNTIF(I109:AB109,"&gt;0")</f>
        <v>2</v>
      </c>
      <c r="H109" s="18">
        <f>SUM(I109:AB109)</f>
        <v>124</v>
      </c>
      <c r="I109" s="22"/>
      <c r="J109" s="41"/>
      <c r="K109" s="41"/>
      <c r="L109" s="41"/>
      <c r="M109" s="57"/>
      <c r="N109" s="44"/>
      <c r="O109" s="46"/>
      <c r="P109" s="51"/>
      <c r="Q109" s="51"/>
      <c r="R109" s="22"/>
      <c r="S109" s="23"/>
      <c r="T109" s="99"/>
      <c r="U109" s="65"/>
      <c r="V109" s="100"/>
      <c r="W109" s="22">
        <v>13.75</v>
      </c>
      <c r="X109" s="22"/>
      <c r="Y109" s="48">
        <v>110.25</v>
      </c>
      <c r="Z109" s="110"/>
      <c r="AA109" s="100"/>
      <c r="AB109" s="22"/>
    </row>
    <row r="110" spans="1:28" s="32" customFormat="1" ht="15.75" thickBot="1" x14ac:dyDescent="0.3">
      <c r="A110" s="17"/>
      <c r="B110" s="37">
        <v>105</v>
      </c>
      <c r="C110" s="68" t="s">
        <v>940</v>
      </c>
      <c r="D110" s="68" t="s">
        <v>941</v>
      </c>
      <c r="E110" s="21" t="s">
        <v>913</v>
      </c>
      <c r="F110" s="20" t="s">
        <v>34</v>
      </c>
      <c r="G110" s="19">
        <f>COUNTIF(I110:AB110,"&gt;0")</f>
        <v>2</v>
      </c>
      <c r="H110" s="18">
        <f>SUM(I110:AB110)</f>
        <v>120.75</v>
      </c>
      <c r="I110" s="22"/>
      <c r="J110" s="41"/>
      <c r="K110" s="41"/>
      <c r="L110" s="41"/>
      <c r="M110" s="57"/>
      <c r="N110" s="44"/>
      <c r="O110" s="46"/>
      <c r="P110" s="51"/>
      <c r="Q110" s="51"/>
      <c r="R110" s="22"/>
      <c r="S110" s="23"/>
      <c r="T110" s="99">
        <v>97.125</v>
      </c>
      <c r="U110" s="65"/>
      <c r="V110" s="100">
        <v>23.625</v>
      </c>
      <c r="W110" s="22"/>
      <c r="X110" s="22"/>
      <c r="Y110" s="48"/>
      <c r="Z110" s="110"/>
      <c r="AA110" s="100"/>
      <c r="AB110" s="22"/>
    </row>
    <row r="111" spans="1:28" s="32" customFormat="1" ht="15.75" thickBot="1" x14ac:dyDescent="0.3">
      <c r="A111" s="17"/>
      <c r="B111" s="37">
        <v>106</v>
      </c>
      <c r="C111" s="68" t="s">
        <v>550</v>
      </c>
      <c r="D111" s="68" t="s">
        <v>200</v>
      </c>
      <c r="E111" s="21" t="s">
        <v>506</v>
      </c>
      <c r="F111" s="20" t="s">
        <v>12</v>
      </c>
      <c r="G111" s="19">
        <f>COUNTIF(I111:AB111,"&gt;0")</f>
        <v>2</v>
      </c>
      <c r="H111" s="18">
        <f>SUM(I111:AB111)</f>
        <v>114.1875</v>
      </c>
      <c r="I111" s="22"/>
      <c r="J111" s="41"/>
      <c r="K111" s="41"/>
      <c r="L111" s="41"/>
      <c r="M111" s="57"/>
      <c r="N111" s="44"/>
      <c r="O111" s="46"/>
      <c r="P111" s="51"/>
      <c r="Q111" s="51"/>
      <c r="R111" s="22"/>
      <c r="S111" s="23"/>
      <c r="T111" s="99">
        <v>82.6875</v>
      </c>
      <c r="U111" s="65">
        <v>31.5</v>
      </c>
      <c r="V111" s="100"/>
      <c r="W111" s="22"/>
      <c r="X111" s="22"/>
      <c r="Y111" s="48"/>
      <c r="Z111" s="110"/>
      <c r="AA111" s="100"/>
      <c r="AB111" s="22"/>
    </row>
    <row r="112" spans="1:28" s="32" customFormat="1" ht="15.75" thickBot="1" x14ac:dyDescent="0.3">
      <c r="A112" s="17"/>
      <c r="B112" s="37">
        <v>107</v>
      </c>
      <c r="C112" s="68" t="s">
        <v>384</v>
      </c>
      <c r="D112" s="68" t="s">
        <v>328</v>
      </c>
      <c r="E112" s="21" t="s">
        <v>233</v>
      </c>
      <c r="F112" s="20" t="s">
        <v>8</v>
      </c>
      <c r="G112" s="19">
        <f>COUNTIF(I112:AB112,"&gt;0")</f>
        <v>2</v>
      </c>
      <c r="H112" s="18">
        <f>SUM(I112:AB112)</f>
        <v>114.075</v>
      </c>
      <c r="I112" s="22"/>
      <c r="J112" s="41"/>
      <c r="K112" s="41"/>
      <c r="L112" s="41"/>
      <c r="M112" s="57"/>
      <c r="N112" s="44"/>
      <c r="O112" s="46"/>
      <c r="P112" s="51">
        <v>6.8250000000000002</v>
      </c>
      <c r="Q112" s="51"/>
      <c r="R112" s="22"/>
      <c r="S112" s="23">
        <v>107.25</v>
      </c>
      <c r="T112" s="99"/>
      <c r="U112" s="65"/>
      <c r="V112" s="100"/>
      <c r="W112" s="22"/>
      <c r="X112" s="22"/>
      <c r="Y112" s="48"/>
      <c r="Z112" s="110"/>
      <c r="AA112" s="100"/>
      <c r="AB112" s="22"/>
    </row>
    <row r="113" spans="1:28" s="32" customFormat="1" ht="15.75" thickBot="1" x14ac:dyDescent="0.3">
      <c r="A113" s="17"/>
      <c r="B113" s="37">
        <v>108</v>
      </c>
      <c r="C113" s="68" t="s">
        <v>572</v>
      </c>
      <c r="D113" s="68" t="s">
        <v>573</v>
      </c>
      <c r="E113" s="21" t="s">
        <v>498</v>
      </c>
      <c r="F113" s="20" t="s">
        <v>81</v>
      </c>
      <c r="G113" s="19">
        <f>COUNTIF(I113:AB113,"&gt;0")</f>
        <v>2</v>
      </c>
      <c r="H113" s="18">
        <f>SUM(I113:AB113)</f>
        <v>112.6125</v>
      </c>
      <c r="I113" s="22"/>
      <c r="J113" s="41"/>
      <c r="K113" s="41"/>
      <c r="L113" s="41"/>
      <c r="M113" s="57">
        <v>106.3125</v>
      </c>
      <c r="N113" s="44"/>
      <c r="O113" s="46"/>
      <c r="P113" s="51"/>
      <c r="Q113" s="51"/>
      <c r="R113" s="22"/>
      <c r="S113" s="23"/>
      <c r="T113" s="99"/>
      <c r="U113" s="65">
        <v>6.3000000000000007</v>
      </c>
      <c r="V113" s="100"/>
      <c r="W113" s="22"/>
      <c r="X113" s="22"/>
      <c r="Y113" s="48"/>
      <c r="Z113" s="110"/>
      <c r="AA113" s="100"/>
      <c r="AB113" s="22"/>
    </row>
    <row r="114" spans="1:28" s="32" customFormat="1" ht="15.75" thickBot="1" x14ac:dyDescent="0.3">
      <c r="A114" s="17"/>
      <c r="B114" s="37">
        <v>109</v>
      </c>
      <c r="C114" s="68" t="s">
        <v>651</v>
      </c>
      <c r="D114" s="68" t="s">
        <v>652</v>
      </c>
      <c r="E114" s="21" t="s">
        <v>628</v>
      </c>
      <c r="F114" s="20" t="s">
        <v>37</v>
      </c>
      <c r="G114" s="19">
        <f>COUNTIF(I114:AB114,"&gt;0")</f>
        <v>2</v>
      </c>
      <c r="H114" s="18">
        <f>SUM(I114:AB114)</f>
        <v>107.984375</v>
      </c>
      <c r="I114" s="22"/>
      <c r="J114" s="41"/>
      <c r="K114" s="41"/>
      <c r="L114" s="41"/>
      <c r="M114" s="57"/>
      <c r="N114" s="44"/>
      <c r="O114" s="46"/>
      <c r="P114" s="51"/>
      <c r="Q114" s="51"/>
      <c r="R114" s="22"/>
      <c r="S114" s="23"/>
      <c r="T114" s="99"/>
      <c r="U114" s="65"/>
      <c r="V114" s="100"/>
      <c r="W114" s="22"/>
      <c r="X114" s="22">
        <v>44</v>
      </c>
      <c r="Y114" s="48">
        <v>63.984375</v>
      </c>
      <c r="Z114" s="110"/>
      <c r="AA114" s="100"/>
      <c r="AB114" s="22"/>
    </row>
    <row r="115" spans="1:28" s="32" customFormat="1" ht="15.75" thickBot="1" x14ac:dyDescent="0.3">
      <c r="A115" s="17"/>
      <c r="B115" s="37">
        <v>110</v>
      </c>
      <c r="C115" s="68" t="s">
        <v>514</v>
      </c>
      <c r="D115" s="68" t="s">
        <v>428</v>
      </c>
      <c r="E115" s="21" t="s">
        <v>498</v>
      </c>
      <c r="F115" s="20" t="s">
        <v>81</v>
      </c>
      <c r="G115" s="19">
        <f>COUNTIF(I115:AB115,"&gt;0")</f>
        <v>2</v>
      </c>
      <c r="H115" s="18">
        <f>SUM(I115:AB115)</f>
        <v>105.52500000000001</v>
      </c>
      <c r="I115" s="22"/>
      <c r="J115" s="41"/>
      <c r="K115" s="41"/>
      <c r="L115" s="41"/>
      <c r="M115" s="57">
        <v>39.375</v>
      </c>
      <c r="N115" s="44"/>
      <c r="O115" s="46"/>
      <c r="P115" s="51"/>
      <c r="Q115" s="51"/>
      <c r="R115" s="22"/>
      <c r="S115" s="23"/>
      <c r="T115" s="99"/>
      <c r="U115" s="65">
        <v>66.150000000000006</v>
      </c>
      <c r="V115" s="100"/>
      <c r="W115" s="22"/>
      <c r="X115" s="22"/>
      <c r="Y115" s="48"/>
      <c r="Z115" s="110"/>
      <c r="AA115" s="100"/>
      <c r="AB115" s="22"/>
    </row>
    <row r="116" spans="1:28" s="32" customFormat="1" ht="15.75" thickBot="1" x14ac:dyDescent="0.3">
      <c r="A116" s="17"/>
      <c r="B116" s="37">
        <v>111</v>
      </c>
      <c r="C116" s="68" t="s">
        <v>942</v>
      </c>
      <c r="D116" s="68" t="s">
        <v>376</v>
      </c>
      <c r="E116" s="21" t="s">
        <v>927</v>
      </c>
      <c r="F116" s="20" t="s">
        <v>5</v>
      </c>
      <c r="G116" s="19">
        <f>COUNTIF(I116:AB116,"&gt;0")</f>
        <v>2</v>
      </c>
      <c r="H116" s="18">
        <f>SUM(I116:AB116)</f>
        <v>100.0125</v>
      </c>
      <c r="I116" s="22">
        <v>59.0625</v>
      </c>
      <c r="J116" s="41"/>
      <c r="K116" s="41"/>
      <c r="L116" s="41">
        <v>40.950000000000003</v>
      </c>
      <c r="M116" s="57"/>
      <c r="N116" s="44"/>
      <c r="O116" s="46"/>
      <c r="P116" s="51"/>
      <c r="Q116" s="51"/>
      <c r="R116" s="22"/>
      <c r="S116" s="23"/>
      <c r="T116" s="99"/>
      <c r="U116" s="65"/>
      <c r="V116" s="100"/>
      <c r="W116" s="22"/>
      <c r="X116" s="22"/>
      <c r="Y116" s="48"/>
      <c r="Z116" s="110"/>
      <c r="AA116" s="100"/>
      <c r="AB116" s="22"/>
    </row>
    <row r="117" spans="1:28" s="32" customFormat="1" ht="15.75" thickBot="1" x14ac:dyDescent="0.3">
      <c r="A117" s="17"/>
      <c r="B117" s="37">
        <v>112</v>
      </c>
      <c r="C117" s="68" t="s">
        <v>549</v>
      </c>
      <c r="D117" s="68" t="s">
        <v>406</v>
      </c>
      <c r="E117" s="21" t="s">
        <v>908</v>
      </c>
      <c r="F117" s="20" t="s">
        <v>34</v>
      </c>
      <c r="G117" s="19">
        <v>2</v>
      </c>
      <c r="H117" s="18">
        <f>T117+V117</f>
        <v>95.8125</v>
      </c>
      <c r="I117" s="22"/>
      <c r="J117" s="41"/>
      <c r="K117" s="41"/>
      <c r="L117" s="41"/>
      <c r="M117" s="57"/>
      <c r="N117" s="44"/>
      <c r="O117" s="46"/>
      <c r="P117" s="51"/>
      <c r="Q117" s="51"/>
      <c r="R117" s="22"/>
      <c r="S117" s="23"/>
      <c r="T117" s="99">
        <v>40.687500000000007</v>
      </c>
      <c r="U117" s="137">
        <v>33.075000000000003</v>
      </c>
      <c r="V117" s="100">
        <v>55.125</v>
      </c>
      <c r="W117" s="22"/>
      <c r="X117" s="22"/>
      <c r="Y117" s="48"/>
      <c r="Z117" s="110"/>
      <c r="AA117" s="100"/>
      <c r="AB117" s="22"/>
    </row>
    <row r="118" spans="1:28" s="32" customFormat="1" ht="15.75" thickBot="1" x14ac:dyDescent="0.3">
      <c r="A118" s="17"/>
      <c r="B118" s="37">
        <v>113</v>
      </c>
      <c r="C118" s="68" t="s">
        <v>545</v>
      </c>
      <c r="D118" s="68" t="s">
        <v>551</v>
      </c>
      <c r="E118" s="21" t="s">
        <v>495</v>
      </c>
      <c r="F118" s="20" t="s">
        <v>34</v>
      </c>
      <c r="G118" s="19">
        <v>2</v>
      </c>
      <c r="H118" s="18">
        <f>T118+V118</f>
        <v>95.15625</v>
      </c>
      <c r="I118" s="22"/>
      <c r="J118" s="41"/>
      <c r="K118" s="41"/>
      <c r="L118" s="41"/>
      <c r="M118" s="57"/>
      <c r="N118" s="44"/>
      <c r="O118" s="46"/>
      <c r="P118" s="51"/>
      <c r="Q118" s="51"/>
      <c r="R118" s="22"/>
      <c r="S118" s="23"/>
      <c r="T118" s="99">
        <v>55.78125</v>
      </c>
      <c r="U118" s="137">
        <v>29.924999999999997</v>
      </c>
      <c r="V118" s="100">
        <v>39.375</v>
      </c>
      <c r="W118" s="22"/>
      <c r="X118" s="22"/>
      <c r="Y118" s="48"/>
      <c r="Z118" s="110"/>
      <c r="AA118" s="100"/>
      <c r="AB118" s="22"/>
    </row>
    <row r="119" spans="1:28" s="32" customFormat="1" ht="15.75" thickBot="1" x14ac:dyDescent="0.3">
      <c r="A119" s="17"/>
      <c r="B119" s="37">
        <v>114</v>
      </c>
      <c r="C119" s="68" t="s">
        <v>728</v>
      </c>
      <c r="D119" s="68" t="s">
        <v>747</v>
      </c>
      <c r="E119" s="21" t="s">
        <v>888</v>
      </c>
      <c r="F119" s="20" t="s">
        <v>613</v>
      </c>
      <c r="G119" s="19">
        <v>2</v>
      </c>
      <c r="H119" s="18">
        <f>X119+Z119</f>
        <v>94.375</v>
      </c>
      <c r="I119" s="22"/>
      <c r="J119" s="41"/>
      <c r="K119" s="41"/>
      <c r="L119" s="41"/>
      <c r="M119" s="57"/>
      <c r="N119" s="44"/>
      <c r="O119" s="46"/>
      <c r="P119" s="51"/>
      <c r="Q119" s="51"/>
      <c r="R119" s="22"/>
      <c r="S119" s="23"/>
      <c r="T119" s="99"/>
      <c r="U119" s="65"/>
      <c r="V119" s="100"/>
      <c r="W119" s="131">
        <v>12.5</v>
      </c>
      <c r="X119" s="22">
        <v>51.75</v>
      </c>
      <c r="Y119" s="48"/>
      <c r="Z119" s="110">
        <v>42.625</v>
      </c>
      <c r="AA119" s="100"/>
      <c r="AB119" s="22"/>
    </row>
    <row r="120" spans="1:28" s="32" customFormat="1" ht="15.75" thickBot="1" x14ac:dyDescent="0.3">
      <c r="A120" s="17"/>
      <c r="B120" s="37">
        <v>115</v>
      </c>
      <c r="C120" s="68" t="s">
        <v>398</v>
      </c>
      <c r="D120" s="68" t="s">
        <v>399</v>
      </c>
      <c r="E120" s="21" t="s">
        <v>335</v>
      </c>
      <c r="F120" s="20" t="s">
        <v>31</v>
      </c>
      <c r="G120" s="19">
        <f>COUNTIF(I120:AB120,"&gt;0")</f>
        <v>2</v>
      </c>
      <c r="H120" s="18">
        <f>SUM(I120:AB120)</f>
        <v>94.35</v>
      </c>
      <c r="I120" s="22"/>
      <c r="J120" s="41"/>
      <c r="K120" s="41"/>
      <c r="L120" s="41"/>
      <c r="M120" s="57"/>
      <c r="N120" s="44"/>
      <c r="O120" s="46"/>
      <c r="P120" s="51"/>
      <c r="Q120" s="51">
        <v>28.35</v>
      </c>
      <c r="R120" s="22"/>
      <c r="S120" s="23">
        <v>66</v>
      </c>
      <c r="T120" s="99"/>
      <c r="U120" s="65"/>
      <c r="V120" s="100"/>
      <c r="W120" s="22"/>
      <c r="X120" s="22"/>
      <c r="Y120" s="48"/>
      <c r="Z120" s="110"/>
      <c r="AA120" s="100"/>
      <c r="AB120" s="22"/>
    </row>
    <row r="121" spans="1:28" s="32" customFormat="1" ht="15.75" thickBot="1" x14ac:dyDescent="0.3">
      <c r="A121" s="17"/>
      <c r="B121" s="37">
        <v>116</v>
      </c>
      <c r="C121" s="68" t="s">
        <v>378</v>
      </c>
      <c r="D121" s="68" t="s">
        <v>406</v>
      </c>
      <c r="E121" s="21" t="s">
        <v>383</v>
      </c>
      <c r="F121" s="20" t="s">
        <v>31</v>
      </c>
      <c r="G121" s="19">
        <f>COUNTIF(I121:AB121,"&gt;0")</f>
        <v>2</v>
      </c>
      <c r="H121" s="18">
        <f>SUM(I121:AB121)</f>
        <v>92.325000000000017</v>
      </c>
      <c r="I121" s="22"/>
      <c r="J121" s="41"/>
      <c r="K121" s="41"/>
      <c r="L121" s="41"/>
      <c r="M121" s="57"/>
      <c r="N121" s="44"/>
      <c r="O121" s="46"/>
      <c r="P121" s="51"/>
      <c r="Q121" s="51">
        <v>36.225000000000001</v>
      </c>
      <c r="R121" s="22"/>
      <c r="S121" s="23">
        <v>56.100000000000009</v>
      </c>
      <c r="T121" s="99"/>
      <c r="U121" s="65"/>
      <c r="V121" s="100"/>
      <c r="W121" s="22"/>
      <c r="X121" s="22"/>
      <c r="Y121" s="48"/>
      <c r="Z121" s="110"/>
      <c r="AA121" s="100"/>
      <c r="AB121" s="22"/>
    </row>
    <row r="122" spans="1:28" s="32" customFormat="1" ht="15.75" thickBot="1" x14ac:dyDescent="0.3">
      <c r="A122" s="17"/>
      <c r="B122" s="37">
        <v>117</v>
      </c>
      <c r="C122" s="68" t="s">
        <v>943</v>
      </c>
      <c r="D122" s="68" t="s">
        <v>428</v>
      </c>
      <c r="E122" s="21" t="s">
        <v>908</v>
      </c>
      <c r="F122" s="20" t="s">
        <v>34</v>
      </c>
      <c r="G122" s="19">
        <f>COUNTIF(I122:AB122,"&gt;0")</f>
        <v>2</v>
      </c>
      <c r="H122" s="18">
        <f>SUM(I122:AB122)</f>
        <v>84.262500000000003</v>
      </c>
      <c r="I122" s="22"/>
      <c r="J122" s="41"/>
      <c r="K122" s="41"/>
      <c r="L122" s="41"/>
      <c r="M122" s="57"/>
      <c r="N122" s="44"/>
      <c r="O122" s="46"/>
      <c r="P122" s="51"/>
      <c r="Q122" s="51"/>
      <c r="R122" s="22"/>
      <c r="S122" s="23"/>
      <c r="T122" s="99">
        <v>43.3125</v>
      </c>
      <c r="U122" s="65"/>
      <c r="V122" s="100">
        <v>40.950000000000003</v>
      </c>
      <c r="W122" s="22"/>
      <c r="X122" s="22"/>
      <c r="Y122" s="48"/>
      <c r="Z122" s="110"/>
      <c r="AA122" s="100"/>
      <c r="AB122" s="22"/>
    </row>
    <row r="123" spans="1:28" s="32" customFormat="1" ht="15.75" thickBot="1" x14ac:dyDescent="0.3">
      <c r="A123" s="17"/>
      <c r="B123" s="37">
        <v>118</v>
      </c>
      <c r="C123" s="68" t="s">
        <v>332</v>
      </c>
      <c r="D123" s="68" t="s">
        <v>200</v>
      </c>
      <c r="E123" s="21" t="s">
        <v>383</v>
      </c>
      <c r="F123" s="20" t="s">
        <v>31</v>
      </c>
      <c r="G123" s="19">
        <f>COUNTIF(I123:AB123,"&gt;0")</f>
        <v>2</v>
      </c>
      <c r="H123" s="18">
        <f>SUM(I123:AB123)</f>
        <v>83.7</v>
      </c>
      <c r="I123" s="22"/>
      <c r="J123" s="41"/>
      <c r="K123" s="41"/>
      <c r="L123" s="41"/>
      <c r="M123" s="57"/>
      <c r="N123" s="44"/>
      <c r="O123" s="46"/>
      <c r="P123" s="51"/>
      <c r="Q123" s="51"/>
      <c r="R123" s="22">
        <v>37.5</v>
      </c>
      <c r="S123" s="23">
        <v>46.2</v>
      </c>
      <c r="T123" s="99"/>
      <c r="U123" s="65"/>
      <c r="V123" s="100"/>
      <c r="W123" s="22"/>
      <c r="X123" s="22"/>
      <c r="Y123" s="48"/>
      <c r="Z123" s="110"/>
      <c r="AA123" s="100"/>
      <c r="AB123" s="22"/>
    </row>
    <row r="124" spans="1:28" s="32" customFormat="1" ht="15.75" thickBot="1" x14ac:dyDescent="0.3">
      <c r="A124" s="17"/>
      <c r="B124" s="37">
        <v>119</v>
      </c>
      <c r="C124" s="68" t="s">
        <v>532</v>
      </c>
      <c r="D124" s="68" t="s">
        <v>500</v>
      </c>
      <c r="E124" s="21" t="s">
        <v>522</v>
      </c>
      <c r="F124" s="20" t="s">
        <v>461</v>
      </c>
      <c r="G124" s="19">
        <f>COUNTIF(I124:AB124,"&gt;0")</f>
        <v>2</v>
      </c>
      <c r="H124" s="18">
        <f>SUM(I124:AB124)</f>
        <v>78.75</v>
      </c>
      <c r="I124" s="22"/>
      <c r="J124" s="41"/>
      <c r="K124" s="41"/>
      <c r="L124" s="41"/>
      <c r="M124" s="57"/>
      <c r="N124" s="44"/>
      <c r="O124" s="46"/>
      <c r="P124" s="51"/>
      <c r="Q124" s="51"/>
      <c r="R124" s="22"/>
      <c r="S124" s="23"/>
      <c r="T124" s="99"/>
      <c r="U124" s="65">
        <v>48.825000000000003</v>
      </c>
      <c r="V124" s="100">
        <v>29.924999999999997</v>
      </c>
      <c r="W124" s="22"/>
      <c r="X124" s="22"/>
      <c r="Y124" s="48"/>
      <c r="Z124" s="110"/>
      <c r="AA124" s="100"/>
      <c r="AB124" s="22"/>
    </row>
    <row r="125" spans="1:28" s="32" customFormat="1" ht="15.75" thickBot="1" x14ac:dyDescent="0.3">
      <c r="A125" s="17"/>
      <c r="B125" s="37">
        <v>120</v>
      </c>
      <c r="C125" s="68" t="s">
        <v>524</v>
      </c>
      <c r="D125" s="68" t="s">
        <v>525</v>
      </c>
      <c r="E125" s="21" t="s">
        <v>526</v>
      </c>
      <c r="F125" s="20" t="s">
        <v>3</v>
      </c>
      <c r="G125" s="19">
        <f>COUNTIF(I125:AB125,"&gt;0")</f>
        <v>2</v>
      </c>
      <c r="H125" s="18">
        <f>SUM(I125:AB125)</f>
        <v>77.174999999999997</v>
      </c>
      <c r="I125" s="22">
        <v>22.05</v>
      </c>
      <c r="J125" s="41"/>
      <c r="K125" s="41"/>
      <c r="L125" s="41"/>
      <c r="M125" s="57"/>
      <c r="N125" s="44"/>
      <c r="O125" s="46"/>
      <c r="P125" s="51"/>
      <c r="Q125" s="51"/>
      <c r="R125" s="22"/>
      <c r="S125" s="23"/>
      <c r="T125" s="99"/>
      <c r="U125" s="65">
        <v>55.125</v>
      </c>
      <c r="V125" s="100"/>
      <c r="W125" s="22"/>
      <c r="X125" s="22"/>
      <c r="Y125" s="48"/>
      <c r="Z125" s="110"/>
      <c r="AA125" s="100"/>
      <c r="AB125" s="22"/>
    </row>
    <row r="126" spans="1:28" s="32" customFormat="1" ht="15.75" thickBot="1" x14ac:dyDescent="0.3">
      <c r="A126" s="17"/>
      <c r="B126" s="37">
        <v>121</v>
      </c>
      <c r="C126" s="68" t="s">
        <v>400</v>
      </c>
      <c r="D126" s="68" t="s">
        <v>401</v>
      </c>
      <c r="E126" s="21" t="s">
        <v>335</v>
      </c>
      <c r="F126" s="20" t="s">
        <v>31</v>
      </c>
      <c r="G126" s="19">
        <f>COUNTIF(I126:AB126,"&gt;0")</f>
        <v>2</v>
      </c>
      <c r="H126" s="18">
        <f>SUM(I126:AB126)</f>
        <v>75.45</v>
      </c>
      <c r="I126" s="22"/>
      <c r="J126" s="41"/>
      <c r="K126" s="41"/>
      <c r="L126" s="41"/>
      <c r="M126" s="57"/>
      <c r="N126" s="44"/>
      <c r="O126" s="46"/>
      <c r="P126" s="51"/>
      <c r="Q126" s="51">
        <v>9.4500000000000011</v>
      </c>
      <c r="R126" s="22"/>
      <c r="S126" s="23">
        <v>66</v>
      </c>
      <c r="T126" s="99"/>
      <c r="U126" s="65"/>
      <c r="V126" s="100"/>
      <c r="W126" s="22"/>
      <c r="X126" s="22"/>
      <c r="Y126" s="48"/>
      <c r="Z126" s="110"/>
      <c r="AA126" s="100"/>
      <c r="AB126" s="22"/>
    </row>
    <row r="127" spans="1:28" s="32" customFormat="1" ht="15.75" thickBot="1" x14ac:dyDescent="0.3">
      <c r="A127" s="17"/>
      <c r="B127" s="37">
        <v>122</v>
      </c>
      <c r="C127" s="68" t="s">
        <v>923</v>
      </c>
      <c r="D127" s="68" t="s">
        <v>717</v>
      </c>
      <c r="E127" s="21" t="s">
        <v>908</v>
      </c>
      <c r="F127" s="20" t="s">
        <v>34</v>
      </c>
      <c r="G127" s="19">
        <f>COUNTIF(I127:AB127,"&gt;0")</f>
        <v>2</v>
      </c>
      <c r="H127" s="18">
        <f>SUM(I127:AB127)</f>
        <v>74.025000000000006</v>
      </c>
      <c r="I127" s="22"/>
      <c r="J127" s="41"/>
      <c r="K127" s="41"/>
      <c r="L127" s="41"/>
      <c r="M127" s="57"/>
      <c r="N127" s="44"/>
      <c r="O127" s="46"/>
      <c r="P127" s="51"/>
      <c r="Q127" s="51"/>
      <c r="R127" s="22"/>
      <c r="S127" s="23"/>
      <c r="T127" s="99">
        <v>31.500000000000004</v>
      </c>
      <c r="U127" s="65"/>
      <c r="V127" s="100">
        <v>42.525000000000006</v>
      </c>
      <c r="W127" s="22"/>
      <c r="X127" s="22"/>
      <c r="Y127" s="48"/>
      <c r="Z127" s="110"/>
      <c r="AA127" s="100"/>
      <c r="AB127" s="22"/>
    </row>
    <row r="128" spans="1:28" s="32" customFormat="1" ht="15.75" thickBot="1" x14ac:dyDescent="0.3">
      <c r="A128" s="17"/>
      <c r="B128" s="37">
        <v>123</v>
      </c>
      <c r="C128" s="68" t="s">
        <v>892</v>
      </c>
      <c r="D128" s="68" t="s">
        <v>521</v>
      </c>
      <c r="E128" s="21" t="s">
        <v>944</v>
      </c>
      <c r="F128" s="20" t="s">
        <v>37</v>
      </c>
      <c r="G128" s="19">
        <v>2</v>
      </c>
      <c r="H128" s="18">
        <f>X128+Y128</f>
        <v>73.3125</v>
      </c>
      <c r="I128" s="22"/>
      <c r="J128" s="41"/>
      <c r="K128" s="41"/>
      <c r="L128" s="41"/>
      <c r="M128" s="57"/>
      <c r="N128" s="44"/>
      <c r="O128" s="46"/>
      <c r="P128" s="51"/>
      <c r="Q128" s="51"/>
      <c r="R128" s="22"/>
      <c r="S128" s="23"/>
      <c r="T128" s="99"/>
      <c r="U128" s="65"/>
      <c r="V128" s="100"/>
      <c r="W128" s="131">
        <v>20.3125</v>
      </c>
      <c r="X128" s="22">
        <v>30</v>
      </c>
      <c r="Y128" s="48">
        <v>43.3125</v>
      </c>
      <c r="Z128" s="110"/>
      <c r="AA128" s="100"/>
      <c r="AB128" s="22"/>
    </row>
    <row r="129" spans="1:28" s="32" customFormat="1" ht="15.75" thickBot="1" x14ac:dyDescent="0.3">
      <c r="A129" s="17"/>
      <c r="B129" s="37">
        <v>124</v>
      </c>
      <c r="C129" s="68" t="s">
        <v>937</v>
      </c>
      <c r="D129" s="68" t="s">
        <v>945</v>
      </c>
      <c r="E129" s="21" t="s">
        <v>939</v>
      </c>
      <c r="F129" s="20" t="s">
        <v>5</v>
      </c>
      <c r="G129" s="19">
        <f>COUNTIF(I129:AB129,"&gt;0")</f>
        <v>2</v>
      </c>
      <c r="H129" s="18">
        <f>SUM(I129:AB129)</f>
        <v>70.875</v>
      </c>
      <c r="I129" s="22">
        <v>34.650000000000006</v>
      </c>
      <c r="J129" s="41"/>
      <c r="K129" s="41"/>
      <c r="L129" s="41">
        <v>36.225000000000001</v>
      </c>
      <c r="M129" s="57"/>
      <c r="N129" s="44"/>
      <c r="O129" s="46"/>
      <c r="P129" s="51"/>
      <c r="Q129" s="51"/>
      <c r="R129" s="22"/>
      <c r="S129" s="23"/>
      <c r="T129" s="99"/>
      <c r="U129" s="65"/>
      <c r="V129" s="100"/>
      <c r="W129" s="22"/>
      <c r="X129" s="22"/>
      <c r="Y129" s="48"/>
      <c r="Z129" s="110"/>
      <c r="AA129" s="100"/>
      <c r="AB129" s="22"/>
    </row>
    <row r="130" spans="1:28" s="32" customFormat="1" ht="15.75" thickBot="1" x14ac:dyDescent="0.3">
      <c r="A130" s="17"/>
      <c r="B130" s="37">
        <v>125</v>
      </c>
      <c r="C130" s="68" t="s">
        <v>545</v>
      </c>
      <c r="D130" s="68" t="s">
        <v>428</v>
      </c>
      <c r="E130" s="21" t="s">
        <v>546</v>
      </c>
      <c r="F130" s="20" t="s">
        <v>2</v>
      </c>
      <c r="G130" s="19">
        <v>2</v>
      </c>
      <c r="H130" s="18">
        <f>U130+V130</f>
        <v>70.875</v>
      </c>
      <c r="I130" s="22"/>
      <c r="J130" s="41"/>
      <c r="K130" s="41"/>
      <c r="L130" s="41"/>
      <c r="M130" s="57"/>
      <c r="N130" s="44"/>
      <c r="O130" s="46"/>
      <c r="P130" s="51"/>
      <c r="Q130" s="51"/>
      <c r="R130" s="22"/>
      <c r="S130" s="23"/>
      <c r="T130" s="135">
        <v>30.187500000000004</v>
      </c>
      <c r="U130" s="65">
        <v>36.225000000000001</v>
      </c>
      <c r="V130" s="100">
        <v>34.650000000000006</v>
      </c>
      <c r="W130" s="22"/>
      <c r="X130" s="22"/>
      <c r="Y130" s="48"/>
      <c r="Z130" s="110"/>
      <c r="AA130" s="100"/>
      <c r="AB130" s="22"/>
    </row>
    <row r="131" spans="1:28" s="32" customFormat="1" ht="15.75" thickBot="1" x14ac:dyDescent="0.3">
      <c r="A131" s="17"/>
      <c r="B131" s="37">
        <v>126</v>
      </c>
      <c r="C131" s="68" t="s">
        <v>743</v>
      </c>
      <c r="D131" s="68" t="s">
        <v>700</v>
      </c>
      <c r="E131" s="21" t="s">
        <v>729</v>
      </c>
      <c r="F131" s="20" t="s">
        <v>613</v>
      </c>
      <c r="G131" s="19">
        <f>COUNTIF(I131:AB131,"&gt;0")</f>
        <v>2</v>
      </c>
      <c r="H131" s="18">
        <f>SUM(I131:AB131)</f>
        <v>70.000000000000014</v>
      </c>
      <c r="I131" s="22"/>
      <c r="J131" s="41"/>
      <c r="K131" s="41"/>
      <c r="L131" s="41"/>
      <c r="M131" s="57"/>
      <c r="N131" s="44"/>
      <c r="O131" s="46"/>
      <c r="P131" s="51"/>
      <c r="Q131" s="51"/>
      <c r="R131" s="22"/>
      <c r="S131" s="23"/>
      <c r="T131" s="99"/>
      <c r="U131" s="65"/>
      <c r="V131" s="100"/>
      <c r="W131" s="22">
        <v>1.25</v>
      </c>
      <c r="X131" s="22"/>
      <c r="Y131" s="48"/>
      <c r="Z131" s="110">
        <v>68.750000000000014</v>
      </c>
      <c r="AA131" s="100"/>
      <c r="AB131" s="22"/>
    </row>
    <row r="132" spans="1:28" s="32" customFormat="1" ht="15.75" thickBot="1" x14ac:dyDescent="0.3">
      <c r="A132" s="17"/>
      <c r="B132" s="37">
        <v>127</v>
      </c>
      <c r="C132" s="68" t="s">
        <v>668</v>
      </c>
      <c r="D132" s="68" t="s">
        <v>376</v>
      </c>
      <c r="E132" s="21" t="s">
        <v>669</v>
      </c>
      <c r="F132" s="20" t="s">
        <v>644</v>
      </c>
      <c r="G132" s="19">
        <f>COUNTIF(I132:AB132,"&gt;0")</f>
        <v>2</v>
      </c>
      <c r="H132" s="18">
        <f>SUM(I132:AB132)</f>
        <v>69.875</v>
      </c>
      <c r="I132" s="22"/>
      <c r="J132" s="41"/>
      <c r="K132" s="41"/>
      <c r="L132" s="41"/>
      <c r="M132" s="57"/>
      <c r="N132" s="44"/>
      <c r="O132" s="46"/>
      <c r="P132" s="51"/>
      <c r="Q132" s="51"/>
      <c r="R132" s="22"/>
      <c r="S132" s="23"/>
      <c r="T132" s="99"/>
      <c r="U132" s="65"/>
      <c r="V132" s="100"/>
      <c r="W132" s="22"/>
      <c r="X132" s="22"/>
      <c r="Y132" s="48">
        <v>34.125</v>
      </c>
      <c r="Z132" s="110">
        <v>35.75</v>
      </c>
      <c r="AA132" s="100"/>
      <c r="AB132" s="22"/>
    </row>
    <row r="133" spans="1:28" s="32" customFormat="1" ht="15.75" thickBot="1" x14ac:dyDescent="0.3">
      <c r="A133" s="17"/>
      <c r="B133" s="37">
        <v>128</v>
      </c>
      <c r="C133" s="68" t="s">
        <v>681</v>
      </c>
      <c r="D133" s="68" t="s">
        <v>332</v>
      </c>
      <c r="E133" s="21" t="s">
        <v>738</v>
      </c>
      <c r="F133" s="20" t="s">
        <v>631</v>
      </c>
      <c r="G133" s="19">
        <f>COUNTIF(I133:AB133,"&gt;0")</f>
        <v>2</v>
      </c>
      <c r="H133" s="18">
        <f>SUM(I133:AB133)</f>
        <v>69.0625</v>
      </c>
      <c r="I133" s="22"/>
      <c r="J133" s="41"/>
      <c r="K133" s="41"/>
      <c r="L133" s="41"/>
      <c r="M133" s="57"/>
      <c r="N133" s="44"/>
      <c r="O133" s="46"/>
      <c r="P133" s="51"/>
      <c r="Q133" s="51"/>
      <c r="R133" s="22"/>
      <c r="S133" s="23"/>
      <c r="T133" s="99"/>
      <c r="U133" s="65"/>
      <c r="V133" s="100"/>
      <c r="W133" s="22"/>
      <c r="X133" s="22"/>
      <c r="Y133" s="48">
        <v>22.3125</v>
      </c>
      <c r="Z133" s="110">
        <v>46.750000000000007</v>
      </c>
      <c r="AA133" s="100"/>
      <c r="AB133" s="22"/>
    </row>
    <row r="134" spans="1:28" s="32" customFormat="1" ht="15.75" thickBot="1" x14ac:dyDescent="0.3">
      <c r="A134" s="17"/>
      <c r="B134" s="37">
        <v>129</v>
      </c>
      <c r="C134" s="68" t="s">
        <v>671</v>
      </c>
      <c r="D134" s="68" t="s">
        <v>500</v>
      </c>
      <c r="E134" s="21" t="s">
        <v>667</v>
      </c>
      <c r="F134" s="20" t="s">
        <v>37</v>
      </c>
      <c r="G134" s="19">
        <f>COUNTIF(I134:AB134,"&gt;0")</f>
        <v>2</v>
      </c>
      <c r="H134" s="18">
        <f>SUM(I134:AB134)</f>
        <v>68.25</v>
      </c>
      <c r="I134" s="22"/>
      <c r="J134" s="41"/>
      <c r="K134" s="41"/>
      <c r="L134" s="41"/>
      <c r="M134" s="57"/>
      <c r="N134" s="44"/>
      <c r="O134" s="46"/>
      <c r="P134" s="51"/>
      <c r="Q134" s="51"/>
      <c r="R134" s="22"/>
      <c r="S134" s="23"/>
      <c r="T134" s="99"/>
      <c r="U134" s="65"/>
      <c r="V134" s="100"/>
      <c r="W134" s="22"/>
      <c r="X134" s="22">
        <v>36.75</v>
      </c>
      <c r="Y134" s="48">
        <v>31.500000000000004</v>
      </c>
      <c r="Z134" s="110"/>
      <c r="AA134" s="100"/>
      <c r="AB134" s="22"/>
    </row>
    <row r="135" spans="1:28" s="32" customFormat="1" ht="15.75" thickBot="1" x14ac:dyDescent="0.3">
      <c r="A135" s="17"/>
      <c r="B135" s="37">
        <v>130</v>
      </c>
      <c r="C135" s="68" t="s">
        <v>946</v>
      </c>
      <c r="D135" s="68" t="s">
        <v>947</v>
      </c>
      <c r="E135" s="21" t="s">
        <v>936</v>
      </c>
      <c r="F135" s="20" t="s">
        <v>5</v>
      </c>
      <c r="G135" s="19">
        <f>COUNTIF(I135:AB135,"&gt;0")</f>
        <v>2</v>
      </c>
      <c r="H135" s="18">
        <f>SUM(I135:AB135)</f>
        <v>66.150000000000006</v>
      </c>
      <c r="I135" s="22">
        <v>31.5</v>
      </c>
      <c r="J135" s="41"/>
      <c r="K135" s="41"/>
      <c r="L135" s="41">
        <v>34.650000000000006</v>
      </c>
      <c r="M135" s="57"/>
      <c r="N135" s="44"/>
      <c r="O135" s="46"/>
      <c r="P135" s="51"/>
      <c r="Q135" s="51"/>
      <c r="R135" s="22"/>
      <c r="S135" s="23"/>
      <c r="T135" s="99"/>
      <c r="U135" s="65"/>
      <c r="V135" s="100"/>
      <c r="W135" s="22"/>
      <c r="X135" s="22"/>
      <c r="Y135" s="48"/>
      <c r="Z135" s="110"/>
      <c r="AA135" s="100"/>
      <c r="AB135" s="22"/>
    </row>
    <row r="136" spans="1:28" s="32" customFormat="1" ht="15.75" thickBot="1" x14ac:dyDescent="0.3">
      <c r="A136" s="17"/>
      <c r="B136" s="37">
        <v>131</v>
      </c>
      <c r="C136" s="68" t="s">
        <v>678</v>
      </c>
      <c r="D136" s="68" t="s">
        <v>200</v>
      </c>
      <c r="E136" s="21" t="s">
        <v>762</v>
      </c>
      <c r="F136" s="20" t="s">
        <v>631</v>
      </c>
      <c r="G136" s="19">
        <f>COUNTIF(I136:AB136,"&gt;0")</f>
        <v>2</v>
      </c>
      <c r="H136" s="18">
        <f>SUM(I136:AB136)</f>
        <v>64.75</v>
      </c>
      <c r="I136" s="22"/>
      <c r="J136" s="41"/>
      <c r="K136" s="41"/>
      <c r="L136" s="41"/>
      <c r="M136" s="57"/>
      <c r="N136" s="44"/>
      <c r="O136" s="46"/>
      <c r="P136" s="51"/>
      <c r="Q136" s="51"/>
      <c r="R136" s="22"/>
      <c r="S136" s="23"/>
      <c r="T136" s="99"/>
      <c r="U136" s="65"/>
      <c r="V136" s="100"/>
      <c r="W136" s="22"/>
      <c r="X136" s="22"/>
      <c r="Y136" s="48">
        <v>26.25</v>
      </c>
      <c r="Z136" s="110">
        <v>38.500000000000007</v>
      </c>
      <c r="AA136" s="100"/>
      <c r="AB136" s="22"/>
    </row>
    <row r="137" spans="1:28" s="32" customFormat="1" ht="15.75" thickBot="1" x14ac:dyDescent="0.3">
      <c r="A137" s="17"/>
      <c r="B137" s="37">
        <v>132</v>
      </c>
      <c r="C137" s="68" t="s">
        <v>568</v>
      </c>
      <c r="D137" s="68" t="s">
        <v>381</v>
      </c>
      <c r="E137" s="21" t="s">
        <v>919</v>
      </c>
      <c r="F137" s="20" t="s">
        <v>2</v>
      </c>
      <c r="G137" s="19">
        <v>2</v>
      </c>
      <c r="H137" s="18">
        <f>T137+V137</f>
        <v>64.575000000000003</v>
      </c>
      <c r="I137" s="22"/>
      <c r="J137" s="41"/>
      <c r="K137" s="41"/>
      <c r="L137" s="41"/>
      <c r="M137" s="57"/>
      <c r="N137" s="44"/>
      <c r="O137" s="46"/>
      <c r="P137" s="51"/>
      <c r="Q137" s="51"/>
      <c r="R137" s="22"/>
      <c r="S137" s="23"/>
      <c r="T137" s="99">
        <v>39.375</v>
      </c>
      <c r="U137" s="137">
        <v>11.025</v>
      </c>
      <c r="V137" s="100">
        <v>25.200000000000003</v>
      </c>
      <c r="W137" s="22"/>
      <c r="X137" s="22"/>
      <c r="Y137" s="48"/>
      <c r="Z137" s="110"/>
      <c r="AA137" s="100"/>
      <c r="AB137" s="22"/>
    </row>
    <row r="138" spans="1:28" s="32" customFormat="1" ht="15.75" thickBot="1" x14ac:dyDescent="0.3">
      <c r="A138" s="17"/>
      <c r="B138" s="37">
        <v>133</v>
      </c>
      <c r="C138" s="68" t="s">
        <v>905</v>
      </c>
      <c r="D138" s="68" t="s">
        <v>239</v>
      </c>
      <c r="E138" s="21" t="s">
        <v>643</v>
      </c>
      <c r="F138" s="20" t="s">
        <v>644</v>
      </c>
      <c r="G138" s="19">
        <f>COUNTIF(I138:AB138,"&gt;0")</f>
        <v>2</v>
      </c>
      <c r="H138" s="18">
        <f>SUM(I138:AB138)</f>
        <v>64.4375</v>
      </c>
      <c r="I138" s="22"/>
      <c r="J138" s="41"/>
      <c r="K138" s="41"/>
      <c r="L138" s="41"/>
      <c r="M138" s="57"/>
      <c r="N138" s="44"/>
      <c r="O138" s="46"/>
      <c r="P138" s="51"/>
      <c r="Q138" s="51"/>
      <c r="R138" s="22"/>
      <c r="S138" s="23"/>
      <c r="T138" s="99"/>
      <c r="U138" s="65"/>
      <c r="V138" s="100"/>
      <c r="W138" s="22"/>
      <c r="X138" s="22">
        <v>23.75</v>
      </c>
      <c r="Y138" s="48">
        <v>40.687500000000007</v>
      </c>
      <c r="Z138" s="110"/>
      <c r="AA138" s="100"/>
      <c r="AB138" s="22"/>
    </row>
    <row r="139" spans="1:28" s="32" customFormat="1" ht="15.75" thickBot="1" x14ac:dyDescent="0.3">
      <c r="A139" s="17"/>
      <c r="B139" s="37">
        <v>134</v>
      </c>
      <c r="C139" s="68" t="s">
        <v>537</v>
      </c>
      <c r="D139" s="68" t="s">
        <v>538</v>
      </c>
      <c r="E139" s="21" t="s">
        <v>522</v>
      </c>
      <c r="F139" s="20" t="s">
        <v>461</v>
      </c>
      <c r="G139" s="19">
        <f>COUNTIF(I139:AB139,"&gt;0")</f>
        <v>2</v>
      </c>
      <c r="H139" s="18">
        <f>SUM(I139:AB139)</f>
        <v>63</v>
      </c>
      <c r="I139" s="22"/>
      <c r="J139" s="41"/>
      <c r="K139" s="41"/>
      <c r="L139" s="41"/>
      <c r="M139" s="57"/>
      <c r="N139" s="44"/>
      <c r="O139" s="46"/>
      <c r="P139" s="51"/>
      <c r="Q139" s="51"/>
      <c r="R139" s="22"/>
      <c r="S139" s="23"/>
      <c r="T139" s="99"/>
      <c r="U139" s="65">
        <v>44.1</v>
      </c>
      <c r="V139" s="100">
        <v>18.900000000000002</v>
      </c>
      <c r="W139" s="22"/>
      <c r="X139" s="22"/>
      <c r="Y139" s="48"/>
      <c r="Z139" s="110"/>
      <c r="AA139" s="100"/>
      <c r="AB139" s="22"/>
    </row>
    <row r="140" spans="1:28" s="32" customFormat="1" ht="15.75" thickBot="1" x14ac:dyDescent="0.3">
      <c r="A140" s="17"/>
      <c r="B140" s="37">
        <v>135</v>
      </c>
      <c r="C140" s="68" t="s">
        <v>542</v>
      </c>
      <c r="D140" s="68" t="s">
        <v>205</v>
      </c>
      <c r="E140" s="21" t="s">
        <v>536</v>
      </c>
      <c r="F140" s="20" t="s">
        <v>22</v>
      </c>
      <c r="G140" s="19">
        <f>COUNTIF(I140:AB140,"&gt;0")</f>
        <v>2</v>
      </c>
      <c r="H140" s="18">
        <f>SUM(I140:AB140)</f>
        <v>61.424999999999997</v>
      </c>
      <c r="I140" s="22"/>
      <c r="J140" s="41"/>
      <c r="K140" s="41"/>
      <c r="L140" s="41">
        <v>22.05</v>
      </c>
      <c r="M140" s="57"/>
      <c r="N140" s="44"/>
      <c r="O140" s="46"/>
      <c r="P140" s="51"/>
      <c r="Q140" s="51"/>
      <c r="R140" s="22"/>
      <c r="S140" s="23"/>
      <c r="T140" s="99"/>
      <c r="U140" s="65">
        <v>39.375</v>
      </c>
      <c r="V140" s="100"/>
      <c r="W140" s="22"/>
      <c r="X140" s="22"/>
      <c r="Y140" s="48"/>
      <c r="Z140" s="110"/>
      <c r="AA140" s="100"/>
      <c r="AB140" s="22"/>
    </row>
    <row r="141" spans="1:28" s="32" customFormat="1" ht="15.75" thickBot="1" x14ac:dyDescent="0.3">
      <c r="A141" s="17"/>
      <c r="B141" s="37">
        <v>136</v>
      </c>
      <c r="C141" s="68" t="s">
        <v>561</v>
      </c>
      <c r="D141" s="68" t="s">
        <v>366</v>
      </c>
      <c r="E141" s="21" t="s">
        <v>536</v>
      </c>
      <c r="F141" s="20" t="s">
        <v>22</v>
      </c>
      <c r="G141" s="19">
        <f>COUNTIF(I141:AB141,"&gt;0")</f>
        <v>2</v>
      </c>
      <c r="H141" s="18">
        <f>SUM(I141:AB141)</f>
        <v>58.275000000000006</v>
      </c>
      <c r="I141" s="22"/>
      <c r="J141" s="41"/>
      <c r="K141" s="41"/>
      <c r="L141" s="41">
        <v>37.800000000000004</v>
      </c>
      <c r="M141" s="57"/>
      <c r="N141" s="44"/>
      <c r="O141" s="46"/>
      <c r="P141" s="51"/>
      <c r="Q141" s="51"/>
      <c r="R141" s="22"/>
      <c r="S141" s="23"/>
      <c r="T141" s="99"/>
      <c r="U141" s="65">
        <v>20.475000000000001</v>
      </c>
      <c r="V141" s="100"/>
      <c r="W141" s="22"/>
      <c r="X141" s="22"/>
      <c r="Y141" s="48"/>
      <c r="Z141" s="110"/>
      <c r="AA141" s="100"/>
      <c r="AB141" s="22"/>
    </row>
    <row r="142" spans="1:28" s="32" customFormat="1" ht="15.75" thickBot="1" x14ac:dyDescent="0.3">
      <c r="A142" s="17"/>
      <c r="B142" s="37">
        <v>137</v>
      </c>
      <c r="C142" s="68" t="s">
        <v>543</v>
      </c>
      <c r="D142" s="68" t="s">
        <v>336</v>
      </c>
      <c r="E142" s="21" t="s">
        <v>544</v>
      </c>
      <c r="F142" s="20" t="s">
        <v>81</v>
      </c>
      <c r="G142" s="19">
        <f>COUNTIF(I142:AB142,"&gt;0")</f>
        <v>2</v>
      </c>
      <c r="H142" s="18">
        <f>SUM(I142:AB142)</f>
        <v>55.125000000000007</v>
      </c>
      <c r="I142" s="22"/>
      <c r="J142" s="41"/>
      <c r="K142" s="41"/>
      <c r="L142" s="41"/>
      <c r="M142" s="57">
        <v>17.325000000000003</v>
      </c>
      <c r="N142" s="44"/>
      <c r="O142" s="46"/>
      <c r="P142" s="51"/>
      <c r="Q142" s="51"/>
      <c r="R142" s="22"/>
      <c r="S142" s="23"/>
      <c r="T142" s="99"/>
      <c r="U142" s="65">
        <v>37.800000000000004</v>
      </c>
      <c r="V142" s="100"/>
      <c r="W142" s="22"/>
      <c r="X142" s="22"/>
      <c r="Y142" s="48"/>
      <c r="Z142" s="110"/>
      <c r="AA142" s="100"/>
      <c r="AB142" s="22"/>
    </row>
    <row r="143" spans="1:28" s="32" customFormat="1" ht="15.75" thickBot="1" x14ac:dyDescent="0.3">
      <c r="A143" s="17"/>
      <c r="B143" s="37">
        <v>138</v>
      </c>
      <c r="C143" s="68" t="s">
        <v>665</v>
      </c>
      <c r="D143" s="68" t="s">
        <v>200</v>
      </c>
      <c r="E143" s="21" t="s">
        <v>664</v>
      </c>
      <c r="F143" s="20" t="s">
        <v>631</v>
      </c>
      <c r="G143" s="19">
        <f>COUNTIF(I143:AB143,"&gt;0")</f>
        <v>2</v>
      </c>
      <c r="H143" s="18">
        <f>SUM(I143:AB143)</f>
        <v>54.5625</v>
      </c>
      <c r="I143" s="22"/>
      <c r="J143" s="41"/>
      <c r="K143" s="41"/>
      <c r="L143" s="41"/>
      <c r="M143" s="57"/>
      <c r="N143" s="44"/>
      <c r="O143" s="46"/>
      <c r="P143" s="51"/>
      <c r="Q143" s="51"/>
      <c r="R143" s="22"/>
      <c r="S143" s="23"/>
      <c r="T143" s="99"/>
      <c r="U143" s="65"/>
      <c r="V143" s="100"/>
      <c r="W143" s="22"/>
      <c r="X143" s="22"/>
      <c r="Y143" s="48">
        <v>38.0625</v>
      </c>
      <c r="Z143" s="110">
        <v>16.5</v>
      </c>
      <c r="AA143" s="100"/>
      <c r="AB143" s="22"/>
    </row>
    <row r="144" spans="1:28" s="32" customFormat="1" ht="15.75" thickBot="1" x14ac:dyDescent="0.3">
      <c r="A144" s="17"/>
      <c r="B144" s="37">
        <v>139</v>
      </c>
      <c r="C144" s="68" t="s">
        <v>948</v>
      </c>
      <c r="D144" s="68" t="s">
        <v>650</v>
      </c>
      <c r="E144" s="21" t="s">
        <v>300</v>
      </c>
      <c r="F144" s="20" t="s">
        <v>8</v>
      </c>
      <c r="G144" s="19">
        <f>COUNTIF(I144:AB144,"&gt;0")</f>
        <v>2</v>
      </c>
      <c r="H144" s="18">
        <f>SUM(I144:AB144)</f>
        <v>50.400000000000006</v>
      </c>
      <c r="I144" s="22">
        <v>33.075000000000003</v>
      </c>
      <c r="J144" s="41"/>
      <c r="K144" s="41"/>
      <c r="L144" s="41"/>
      <c r="M144" s="57"/>
      <c r="N144" s="44"/>
      <c r="O144" s="46"/>
      <c r="P144" s="51"/>
      <c r="Q144" s="51">
        <v>17.325000000000003</v>
      </c>
      <c r="R144" s="22"/>
      <c r="S144" s="23"/>
      <c r="T144" s="99"/>
      <c r="U144" s="65"/>
      <c r="V144" s="100"/>
      <c r="W144" s="22"/>
      <c r="X144" s="22"/>
      <c r="Y144" s="48"/>
      <c r="Z144" s="110"/>
      <c r="AA144" s="100"/>
      <c r="AB144" s="22"/>
    </row>
    <row r="145" spans="1:28" s="32" customFormat="1" ht="15.75" thickBot="1" x14ac:dyDescent="0.3">
      <c r="A145" s="17"/>
      <c r="B145" s="37">
        <v>140</v>
      </c>
      <c r="C145" s="68" t="s">
        <v>949</v>
      </c>
      <c r="D145" s="68" t="s">
        <v>235</v>
      </c>
      <c r="E145" s="21" t="s">
        <v>950</v>
      </c>
      <c r="F145" s="20" t="s">
        <v>461</v>
      </c>
      <c r="G145" s="19">
        <f>COUNTIF(I145:AB145,"&gt;0")</f>
        <v>2</v>
      </c>
      <c r="H145" s="18">
        <f>SUM(I145:AB145)</f>
        <v>49.35</v>
      </c>
      <c r="I145" s="22"/>
      <c r="J145" s="41"/>
      <c r="K145" s="41"/>
      <c r="L145" s="41"/>
      <c r="M145" s="57"/>
      <c r="N145" s="44"/>
      <c r="O145" s="46"/>
      <c r="P145" s="51"/>
      <c r="Q145" s="51"/>
      <c r="R145" s="22"/>
      <c r="S145" s="23"/>
      <c r="T145" s="99">
        <v>28.875</v>
      </c>
      <c r="U145" s="65"/>
      <c r="V145" s="100">
        <v>20.475000000000001</v>
      </c>
      <c r="W145" s="22"/>
      <c r="X145" s="22"/>
      <c r="Y145" s="48"/>
      <c r="Z145" s="110"/>
      <c r="AA145" s="100"/>
      <c r="AB145" s="22"/>
    </row>
    <row r="146" spans="1:28" s="32" customFormat="1" ht="15.75" thickBot="1" x14ac:dyDescent="0.3">
      <c r="A146" s="17"/>
      <c r="B146" s="37">
        <v>141</v>
      </c>
      <c r="C146" s="68" t="s">
        <v>361</v>
      </c>
      <c r="D146" s="68" t="s">
        <v>332</v>
      </c>
      <c r="E146" s="21" t="s">
        <v>738</v>
      </c>
      <c r="F146" s="20" t="s">
        <v>631</v>
      </c>
      <c r="G146" s="19">
        <v>2</v>
      </c>
      <c r="H146" s="18">
        <f>Y146+Z146</f>
        <v>47.8125</v>
      </c>
      <c r="I146" s="22"/>
      <c r="J146" s="41"/>
      <c r="K146" s="41"/>
      <c r="L146" s="41"/>
      <c r="M146" s="57"/>
      <c r="N146" s="44"/>
      <c r="O146" s="46"/>
      <c r="P146" s="51"/>
      <c r="Q146" s="51"/>
      <c r="R146" s="22"/>
      <c r="S146" s="23"/>
      <c r="T146" s="99"/>
      <c r="U146" s="65"/>
      <c r="V146" s="100"/>
      <c r="W146" s="131">
        <v>10</v>
      </c>
      <c r="X146" s="22"/>
      <c r="Y146" s="48">
        <v>35.4375</v>
      </c>
      <c r="Z146" s="110">
        <v>12.375</v>
      </c>
      <c r="AA146" s="100"/>
      <c r="AB146" s="22"/>
    </row>
    <row r="147" spans="1:28" s="32" customFormat="1" ht="15.75" thickBot="1" x14ac:dyDescent="0.3">
      <c r="A147" s="17"/>
      <c r="B147" s="37">
        <v>142</v>
      </c>
      <c r="C147" s="68" t="s">
        <v>951</v>
      </c>
      <c r="D147" s="68" t="s">
        <v>200</v>
      </c>
      <c r="E147" s="21" t="s">
        <v>952</v>
      </c>
      <c r="F147" s="20" t="s">
        <v>3</v>
      </c>
      <c r="G147" s="19">
        <f>COUNTIF(I147:AB147,"&gt;0")</f>
        <v>2</v>
      </c>
      <c r="H147" s="18">
        <f>SUM(I147:AB147)</f>
        <v>47.25</v>
      </c>
      <c r="I147" s="22">
        <v>15.75</v>
      </c>
      <c r="J147" s="41"/>
      <c r="K147" s="41"/>
      <c r="L147" s="41">
        <v>31.5</v>
      </c>
      <c r="M147" s="57"/>
      <c r="N147" s="44"/>
      <c r="O147" s="46"/>
      <c r="P147" s="51"/>
      <c r="Q147" s="51"/>
      <c r="R147" s="22"/>
      <c r="S147" s="23"/>
      <c r="T147" s="99"/>
      <c r="U147" s="65"/>
      <c r="V147" s="100"/>
      <c r="W147" s="22"/>
      <c r="X147" s="22"/>
      <c r="Y147" s="48"/>
      <c r="Z147" s="110"/>
      <c r="AA147" s="100"/>
      <c r="AB147" s="22"/>
    </row>
    <row r="148" spans="1:28" s="32" customFormat="1" ht="15.75" thickBot="1" x14ac:dyDescent="0.3">
      <c r="A148" s="17"/>
      <c r="B148" s="37">
        <v>143</v>
      </c>
      <c r="C148" s="68" t="s">
        <v>675</v>
      </c>
      <c r="D148" s="68" t="s">
        <v>676</v>
      </c>
      <c r="E148" s="21" t="s">
        <v>677</v>
      </c>
      <c r="F148" s="20" t="s">
        <v>20</v>
      </c>
      <c r="G148" s="19">
        <f>COUNTIF(I148:AB148,"&gt;0")</f>
        <v>2</v>
      </c>
      <c r="H148" s="18">
        <f>SUM(I148:AB148)</f>
        <v>45.4375</v>
      </c>
      <c r="I148" s="22"/>
      <c r="J148" s="41"/>
      <c r="K148" s="41"/>
      <c r="L148" s="41"/>
      <c r="M148" s="57"/>
      <c r="N148" s="44"/>
      <c r="O148" s="46"/>
      <c r="P148" s="51"/>
      <c r="Q148" s="51"/>
      <c r="R148" s="22"/>
      <c r="S148" s="23"/>
      <c r="T148" s="99"/>
      <c r="U148" s="65"/>
      <c r="V148" s="100"/>
      <c r="W148" s="22"/>
      <c r="X148" s="22"/>
      <c r="Y148" s="48">
        <v>27.5625</v>
      </c>
      <c r="Z148" s="110">
        <v>17.875</v>
      </c>
      <c r="AA148" s="100"/>
      <c r="AB148" s="22"/>
    </row>
    <row r="149" spans="1:28" s="32" customFormat="1" ht="15.75" thickBot="1" x14ac:dyDescent="0.3">
      <c r="A149" s="17"/>
      <c r="B149" s="37">
        <v>144</v>
      </c>
      <c r="C149" s="68" t="s">
        <v>639</v>
      </c>
      <c r="D149" s="68" t="s">
        <v>663</v>
      </c>
      <c r="E149" s="21" t="s">
        <v>628</v>
      </c>
      <c r="F149" s="20" t="s">
        <v>37</v>
      </c>
      <c r="G149" s="19">
        <f>COUNTIF(I149:AB149,"&gt;0")</f>
        <v>2</v>
      </c>
      <c r="H149" s="18">
        <f>SUM(I149:AB149)</f>
        <v>44.875</v>
      </c>
      <c r="I149" s="22"/>
      <c r="J149" s="41"/>
      <c r="K149" s="41"/>
      <c r="L149" s="41"/>
      <c r="M149" s="57"/>
      <c r="N149" s="44"/>
      <c r="O149" s="46"/>
      <c r="P149" s="51"/>
      <c r="Q149" s="51"/>
      <c r="R149" s="22"/>
      <c r="S149" s="23"/>
      <c r="T149" s="99"/>
      <c r="U149" s="65"/>
      <c r="V149" s="100"/>
      <c r="W149" s="22"/>
      <c r="X149" s="22">
        <v>16</v>
      </c>
      <c r="Y149" s="48">
        <v>28.875</v>
      </c>
      <c r="Z149" s="110"/>
      <c r="AA149" s="100"/>
      <c r="AB149" s="22"/>
    </row>
    <row r="150" spans="1:28" s="32" customFormat="1" ht="15.75" thickBot="1" x14ac:dyDescent="0.3">
      <c r="A150" s="17"/>
      <c r="B150" s="37">
        <v>145</v>
      </c>
      <c r="C150" s="68" t="s">
        <v>229</v>
      </c>
      <c r="D150" s="68" t="s">
        <v>230</v>
      </c>
      <c r="E150" s="21" t="s">
        <v>201</v>
      </c>
      <c r="F150" s="20" t="s">
        <v>8</v>
      </c>
      <c r="G150" s="19">
        <f>COUNTIF(I150:AB150,"&gt;0")</f>
        <v>2</v>
      </c>
      <c r="H150" s="18">
        <f>SUM(I150:AB150)</f>
        <v>41.25</v>
      </c>
      <c r="I150" s="22"/>
      <c r="J150" s="41"/>
      <c r="K150" s="41"/>
      <c r="L150" s="41"/>
      <c r="M150" s="57"/>
      <c r="N150" s="44"/>
      <c r="O150" s="46">
        <v>21.25</v>
      </c>
      <c r="P150" s="51"/>
      <c r="Q150" s="51"/>
      <c r="R150" s="22">
        <v>20</v>
      </c>
      <c r="S150" s="23"/>
      <c r="T150" s="99"/>
      <c r="U150" s="65"/>
      <c r="V150" s="100"/>
      <c r="W150" s="22"/>
      <c r="X150" s="22"/>
      <c r="Y150" s="48"/>
      <c r="Z150" s="110"/>
      <c r="AA150" s="100"/>
      <c r="AB150" s="22"/>
    </row>
    <row r="151" spans="1:28" s="32" customFormat="1" ht="15.75" thickBot="1" x14ac:dyDescent="0.3">
      <c r="A151" s="17"/>
      <c r="B151" s="37">
        <v>146</v>
      </c>
      <c r="C151" s="68" t="s">
        <v>820</v>
      </c>
      <c r="D151" s="68" t="s">
        <v>219</v>
      </c>
      <c r="E151" s="21" t="s">
        <v>295</v>
      </c>
      <c r="F151" s="20" t="s">
        <v>93</v>
      </c>
      <c r="G151" s="19">
        <f>COUNTIF(I151:AB151,"&gt;0")</f>
        <v>2</v>
      </c>
      <c r="H151" s="18">
        <f>SUM(I151:AB151)</f>
        <v>40.800000000000004</v>
      </c>
      <c r="I151" s="22"/>
      <c r="J151" s="41"/>
      <c r="K151" s="41"/>
      <c r="L151" s="41"/>
      <c r="M151" s="57"/>
      <c r="N151" s="44"/>
      <c r="O151" s="46"/>
      <c r="P151" s="51"/>
      <c r="Q151" s="51">
        <v>37.800000000000004</v>
      </c>
      <c r="R151" s="22"/>
      <c r="S151" s="23"/>
      <c r="T151" s="99"/>
      <c r="U151" s="65"/>
      <c r="V151" s="100"/>
      <c r="W151" s="22"/>
      <c r="X151" s="22"/>
      <c r="Y151" s="48"/>
      <c r="Z151" s="110"/>
      <c r="AA151" s="100">
        <v>3</v>
      </c>
      <c r="AB151" s="22"/>
    </row>
    <row r="152" spans="1:28" s="32" customFormat="1" ht="15.75" thickBot="1" x14ac:dyDescent="0.3">
      <c r="A152" s="17"/>
      <c r="B152" s="37">
        <v>147</v>
      </c>
      <c r="C152" s="68" t="s">
        <v>953</v>
      </c>
      <c r="D152" s="68" t="s">
        <v>258</v>
      </c>
      <c r="E152" s="21" t="s">
        <v>954</v>
      </c>
      <c r="F152" s="20" t="s">
        <v>2</v>
      </c>
      <c r="G152" s="19">
        <f>COUNTIF(I152:AB152,"&gt;0")</f>
        <v>2</v>
      </c>
      <c r="H152" s="18">
        <f>SUM(I152:AB152)</f>
        <v>39.637500000000003</v>
      </c>
      <c r="I152" s="22"/>
      <c r="J152" s="41"/>
      <c r="K152" s="41"/>
      <c r="L152" s="41"/>
      <c r="M152" s="57"/>
      <c r="N152" s="44"/>
      <c r="O152" s="46"/>
      <c r="P152" s="51"/>
      <c r="Q152" s="51"/>
      <c r="R152" s="22"/>
      <c r="S152" s="23"/>
      <c r="T152" s="99">
        <v>38.0625</v>
      </c>
      <c r="U152" s="65"/>
      <c r="V152" s="100">
        <v>1.5750000000000002</v>
      </c>
      <c r="W152" s="22"/>
      <c r="X152" s="22"/>
      <c r="Y152" s="48"/>
      <c r="Z152" s="110"/>
      <c r="AA152" s="100"/>
      <c r="AB152" s="22"/>
    </row>
    <row r="153" spans="1:28" s="32" customFormat="1" ht="15.75" thickBot="1" x14ac:dyDescent="0.3">
      <c r="A153" s="17"/>
      <c r="B153" s="37">
        <v>148</v>
      </c>
      <c r="C153" s="68" t="s">
        <v>346</v>
      </c>
      <c r="D153" s="68" t="s">
        <v>244</v>
      </c>
      <c r="E153" s="21" t="s">
        <v>383</v>
      </c>
      <c r="F153" s="20" t="s">
        <v>31</v>
      </c>
      <c r="G153" s="19">
        <f>COUNTIF(I153:AB153,"&gt;0")</f>
        <v>2</v>
      </c>
      <c r="H153" s="18">
        <f>SUM(I153:AB153)</f>
        <v>39.35</v>
      </c>
      <c r="I153" s="22"/>
      <c r="J153" s="41"/>
      <c r="K153" s="41"/>
      <c r="L153" s="41"/>
      <c r="M153" s="57"/>
      <c r="N153" s="44"/>
      <c r="O153" s="46"/>
      <c r="P153" s="51"/>
      <c r="Q153" s="51"/>
      <c r="R153" s="22">
        <v>16.25</v>
      </c>
      <c r="S153" s="23">
        <v>23.1</v>
      </c>
      <c r="T153" s="99"/>
      <c r="U153" s="65"/>
      <c r="V153" s="100"/>
      <c r="W153" s="22"/>
      <c r="X153" s="22"/>
      <c r="Y153" s="48"/>
      <c r="Z153" s="110"/>
      <c r="AA153" s="100"/>
      <c r="AB153" s="22"/>
    </row>
    <row r="154" spans="1:28" s="32" customFormat="1" ht="15.75" thickBot="1" x14ac:dyDescent="0.3">
      <c r="A154" s="17"/>
      <c r="B154" s="37">
        <v>149</v>
      </c>
      <c r="C154" s="68" t="s">
        <v>867</v>
      </c>
      <c r="D154" s="68" t="s">
        <v>260</v>
      </c>
      <c r="E154" s="21" t="s">
        <v>397</v>
      </c>
      <c r="F154" s="20" t="s">
        <v>2</v>
      </c>
      <c r="G154" s="19">
        <f>COUNTIF(I154:AB154,"&gt;0")</f>
        <v>2</v>
      </c>
      <c r="H154" s="18">
        <f>SUM(I154:AB154)</f>
        <v>39.112499999999997</v>
      </c>
      <c r="I154" s="22"/>
      <c r="J154" s="41"/>
      <c r="K154" s="41"/>
      <c r="L154" s="41"/>
      <c r="M154" s="57"/>
      <c r="N154" s="44"/>
      <c r="O154" s="46"/>
      <c r="P154" s="51"/>
      <c r="Q154" s="51"/>
      <c r="R154" s="22"/>
      <c r="S154" s="23"/>
      <c r="T154" s="99">
        <v>32.8125</v>
      </c>
      <c r="U154" s="65"/>
      <c r="V154" s="100">
        <v>6.3000000000000007</v>
      </c>
      <c r="W154" s="22"/>
      <c r="X154" s="22"/>
      <c r="Y154" s="48"/>
      <c r="Z154" s="110"/>
      <c r="AA154" s="100"/>
      <c r="AB154" s="22"/>
    </row>
    <row r="155" spans="1:28" s="32" customFormat="1" ht="15.75" thickBot="1" x14ac:dyDescent="0.3">
      <c r="A155" s="17"/>
      <c r="B155" s="37">
        <v>150</v>
      </c>
      <c r="C155" s="68" t="s">
        <v>807</v>
      </c>
      <c r="D155" s="68" t="s">
        <v>808</v>
      </c>
      <c r="E155" s="21" t="s">
        <v>955</v>
      </c>
      <c r="F155" s="20" t="s">
        <v>16</v>
      </c>
      <c r="G155" s="19">
        <f>COUNTIF(I155:AB155,"&gt;0")</f>
        <v>2</v>
      </c>
      <c r="H155" s="18">
        <f>SUM(I155:AB155)</f>
        <v>38.475000000000001</v>
      </c>
      <c r="I155" s="22"/>
      <c r="J155" s="41"/>
      <c r="K155" s="41"/>
      <c r="L155" s="41">
        <v>20.475000000000001</v>
      </c>
      <c r="M155" s="57"/>
      <c r="N155" s="44"/>
      <c r="O155" s="46"/>
      <c r="P155" s="51"/>
      <c r="Q155" s="51"/>
      <c r="R155" s="22"/>
      <c r="S155" s="23"/>
      <c r="T155" s="99"/>
      <c r="U155" s="65"/>
      <c r="V155" s="100"/>
      <c r="W155" s="22"/>
      <c r="X155" s="22"/>
      <c r="Y155" s="48"/>
      <c r="Z155" s="110"/>
      <c r="AA155" s="100">
        <v>18</v>
      </c>
      <c r="AB155" s="22"/>
    </row>
    <row r="156" spans="1:28" s="32" customFormat="1" ht="15.75" thickBot="1" x14ac:dyDescent="0.3">
      <c r="A156" s="17"/>
      <c r="B156" s="37">
        <v>151</v>
      </c>
      <c r="C156" s="68" t="s">
        <v>728</v>
      </c>
      <c r="D156" s="68" t="s">
        <v>637</v>
      </c>
      <c r="E156" s="21" t="s">
        <v>729</v>
      </c>
      <c r="F156" s="20" t="s">
        <v>613</v>
      </c>
      <c r="G156" s="19">
        <f>COUNTIF(I156:AB156,"&gt;0")</f>
        <v>2</v>
      </c>
      <c r="H156" s="18">
        <f>SUM(I156:AB156)</f>
        <v>34.625</v>
      </c>
      <c r="I156" s="22"/>
      <c r="J156" s="41"/>
      <c r="K156" s="41"/>
      <c r="L156" s="41"/>
      <c r="M156" s="57"/>
      <c r="N156" s="44"/>
      <c r="O156" s="46"/>
      <c r="P156" s="51"/>
      <c r="Q156" s="51"/>
      <c r="R156" s="22"/>
      <c r="S156" s="23"/>
      <c r="T156" s="99"/>
      <c r="U156" s="65"/>
      <c r="V156" s="100"/>
      <c r="W156" s="22"/>
      <c r="X156" s="22">
        <v>3</v>
      </c>
      <c r="Y156" s="48"/>
      <c r="Z156" s="110">
        <v>31.625</v>
      </c>
      <c r="AA156" s="100"/>
      <c r="AB156" s="22"/>
    </row>
    <row r="157" spans="1:28" s="32" customFormat="1" ht="15.75" thickBot="1" x14ac:dyDescent="0.3">
      <c r="A157" s="17"/>
      <c r="B157" s="37">
        <v>152</v>
      </c>
      <c r="C157" s="68" t="s">
        <v>350</v>
      </c>
      <c r="D157" s="68" t="s">
        <v>351</v>
      </c>
      <c r="E157" s="21" t="s">
        <v>325</v>
      </c>
      <c r="F157" s="20" t="s">
        <v>31</v>
      </c>
      <c r="G157" s="19">
        <f>COUNTIF(I157:AB157,"&gt;0")</f>
        <v>2</v>
      </c>
      <c r="H157" s="18">
        <f>SUM(I157:AB157)</f>
        <v>34.35</v>
      </c>
      <c r="I157" s="22"/>
      <c r="J157" s="41"/>
      <c r="K157" s="41"/>
      <c r="L157" s="41"/>
      <c r="M157" s="57"/>
      <c r="N157" s="44"/>
      <c r="O157" s="46"/>
      <c r="P157" s="51"/>
      <c r="Q157" s="51"/>
      <c r="R157" s="22">
        <v>11.25</v>
      </c>
      <c r="S157" s="23">
        <v>23.1</v>
      </c>
      <c r="T157" s="99"/>
      <c r="U157" s="65"/>
      <c r="V157" s="100"/>
      <c r="W157" s="22"/>
      <c r="X157" s="22"/>
      <c r="Y157" s="48"/>
      <c r="Z157" s="110"/>
      <c r="AA157" s="100"/>
      <c r="AB157" s="22"/>
    </row>
    <row r="158" spans="1:28" s="32" customFormat="1" ht="15.75" thickBot="1" x14ac:dyDescent="0.3">
      <c r="A158" s="17"/>
      <c r="B158" s="37">
        <v>153</v>
      </c>
      <c r="C158" s="68" t="s">
        <v>956</v>
      </c>
      <c r="D158" s="68" t="s">
        <v>260</v>
      </c>
      <c r="E158" s="21" t="s">
        <v>950</v>
      </c>
      <c r="F158" s="20" t="s">
        <v>461</v>
      </c>
      <c r="G158" s="19">
        <f>COUNTIF(I158:AB158,"&gt;0")</f>
        <v>2</v>
      </c>
      <c r="H158" s="18">
        <f>SUM(I158:AB158)</f>
        <v>33.862500000000004</v>
      </c>
      <c r="I158" s="22"/>
      <c r="J158" s="41"/>
      <c r="K158" s="41"/>
      <c r="L158" s="41"/>
      <c r="M158" s="57"/>
      <c r="N158" s="44"/>
      <c r="O158" s="46"/>
      <c r="P158" s="51"/>
      <c r="Q158" s="51"/>
      <c r="R158" s="22"/>
      <c r="S158" s="23"/>
      <c r="T158" s="99">
        <v>11.812500000000002</v>
      </c>
      <c r="U158" s="65"/>
      <c r="V158" s="100">
        <v>22.05</v>
      </c>
      <c r="W158" s="22"/>
      <c r="X158" s="22"/>
      <c r="Y158" s="48"/>
      <c r="Z158" s="110"/>
      <c r="AA158" s="100"/>
      <c r="AB158" s="22"/>
    </row>
    <row r="159" spans="1:28" s="32" customFormat="1" ht="15.75" thickBot="1" x14ac:dyDescent="0.3">
      <c r="A159" s="17"/>
      <c r="B159" s="37">
        <v>154</v>
      </c>
      <c r="C159" s="68" t="s">
        <v>766</v>
      </c>
      <c r="D159" s="68" t="s">
        <v>562</v>
      </c>
      <c r="E159" s="21" t="s">
        <v>713</v>
      </c>
      <c r="F159" s="20" t="s">
        <v>613</v>
      </c>
      <c r="G159" s="19">
        <f>COUNTIF(I159:AB159,"&gt;0")</f>
        <v>2</v>
      </c>
      <c r="H159" s="18">
        <f>SUM(I159:AB159)</f>
        <v>32.75</v>
      </c>
      <c r="I159" s="22"/>
      <c r="J159" s="41"/>
      <c r="K159" s="41"/>
      <c r="L159" s="41"/>
      <c r="M159" s="57"/>
      <c r="N159" s="44"/>
      <c r="O159" s="46"/>
      <c r="P159" s="51"/>
      <c r="Q159" s="51"/>
      <c r="R159" s="22"/>
      <c r="S159" s="23"/>
      <c r="T159" s="99"/>
      <c r="U159" s="65"/>
      <c r="V159" s="100"/>
      <c r="W159" s="22">
        <v>2.5</v>
      </c>
      <c r="X159" s="22"/>
      <c r="Y159" s="48"/>
      <c r="Z159" s="110">
        <v>30.250000000000004</v>
      </c>
      <c r="AA159" s="100"/>
      <c r="AB159" s="22"/>
    </row>
    <row r="160" spans="1:28" s="32" customFormat="1" ht="15.75" thickBot="1" x14ac:dyDescent="0.3">
      <c r="A160" s="17"/>
      <c r="B160" s="37">
        <v>155</v>
      </c>
      <c r="C160" s="68" t="s">
        <v>805</v>
      </c>
      <c r="D160" s="68" t="s">
        <v>355</v>
      </c>
      <c r="E160" s="21" t="s">
        <v>957</v>
      </c>
      <c r="F160" s="20" t="s">
        <v>16</v>
      </c>
      <c r="G160" s="19">
        <f>COUNTIF(I160:AB160,"&gt;0")</f>
        <v>2</v>
      </c>
      <c r="H160" s="18">
        <f>SUM(I160:AB160)</f>
        <v>31.950000000000003</v>
      </c>
      <c r="I160" s="22"/>
      <c r="J160" s="41"/>
      <c r="K160" s="41"/>
      <c r="L160" s="41">
        <v>9.4500000000000011</v>
      </c>
      <c r="M160" s="57"/>
      <c r="N160" s="44"/>
      <c r="O160" s="46"/>
      <c r="P160" s="51"/>
      <c r="Q160" s="51"/>
      <c r="R160" s="22"/>
      <c r="S160" s="23"/>
      <c r="T160" s="99"/>
      <c r="U160" s="65"/>
      <c r="V160" s="100"/>
      <c r="W160" s="22"/>
      <c r="X160" s="22"/>
      <c r="Y160" s="48"/>
      <c r="Z160" s="110"/>
      <c r="AA160" s="100">
        <v>22.5</v>
      </c>
      <c r="AB160" s="22"/>
    </row>
    <row r="161" spans="1:28" s="32" customFormat="1" ht="15.75" thickBot="1" x14ac:dyDescent="0.3">
      <c r="A161" s="17"/>
      <c r="B161" s="37">
        <v>156</v>
      </c>
      <c r="C161" s="68" t="s">
        <v>359</v>
      </c>
      <c r="D161" s="68" t="s">
        <v>360</v>
      </c>
      <c r="E161" s="21" t="s">
        <v>383</v>
      </c>
      <c r="F161" s="20" t="s">
        <v>31</v>
      </c>
      <c r="G161" s="19">
        <f>COUNTIF(I161:AB161,"&gt;0")</f>
        <v>2</v>
      </c>
      <c r="H161" s="18">
        <f>SUM(I161:AB161)</f>
        <v>30.950000000000003</v>
      </c>
      <c r="I161" s="22"/>
      <c r="J161" s="41"/>
      <c r="K161" s="41"/>
      <c r="L161" s="41"/>
      <c r="M161" s="57"/>
      <c r="N161" s="44"/>
      <c r="O161" s="46"/>
      <c r="P161" s="51"/>
      <c r="Q161" s="51"/>
      <c r="R161" s="22">
        <v>1.25</v>
      </c>
      <c r="S161" s="23">
        <v>29.700000000000003</v>
      </c>
      <c r="T161" s="99"/>
      <c r="U161" s="65"/>
      <c r="V161" s="100"/>
      <c r="W161" s="22"/>
      <c r="X161" s="22"/>
      <c r="Y161" s="48"/>
      <c r="Z161" s="110"/>
      <c r="AA161" s="100"/>
      <c r="AB161" s="22"/>
    </row>
    <row r="162" spans="1:28" s="32" customFormat="1" ht="15.75" thickBot="1" x14ac:dyDescent="0.3">
      <c r="A162" s="17"/>
      <c r="B162" s="37">
        <v>157</v>
      </c>
      <c r="C162" s="68" t="s">
        <v>679</v>
      </c>
      <c r="D162" s="68" t="s">
        <v>419</v>
      </c>
      <c r="E162" s="21" t="s">
        <v>899</v>
      </c>
      <c r="F162" s="20" t="s">
        <v>20</v>
      </c>
      <c r="G162" s="19">
        <f>COUNTIF(I162:AB162,"&gt;0")</f>
        <v>2</v>
      </c>
      <c r="H162" s="18">
        <f>SUM(I162:AB162)</f>
        <v>29.9375</v>
      </c>
      <c r="I162" s="22"/>
      <c r="J162" s="41"/>
      <c r="K162" s="41"/>
      <c r="L162" s="41"/>
      <c r="M162" s="57"/>
      <c r="N162" s="44"/>
      <c r="O162" s="46"/>
      <c r="P162" s="51"/>
      <c r="Q162" s="51"/>
      <c r="R162" s="22"/>
      <c r="S162" s="23"/>
      <c r="T162" s="99"/>
      <c r="U162" s="65"/>
      <c r="V162" s="100"/>
      <c r="W162" s="22">
        <v>5</v>
      </c>
      <c r="X162" s="22"/>
      <c r="Y162" s="48">
        <v>24.9375</v>
      </c>
      <c r="Z162" s="110"/>
      <c r="AA162" s="100"/>
      <c r="AB162" s="22"/>
    </row>
    <row r="163" spans="1:28" s="32" customFormat="1" ht="15.75" thickBot="1" x14ac:dyDescent="0.3">
      <c r="A163" s="17"/>
      <c r="B163" s="37">
        <v>158</v>
      </c>
      <c r="C163" s="68" t="s">
        <v>958</v>
      </c>
      <c r="D163" s="68" t="s">
        <v>959</v>
      </c>
      <c r="E163" s="21" t="s">
        <v>960</v>
      </c>
      <c r="F163" s="20" t="s">
        <v>2</v>
      </c>
      <c r="G163" s="19">
        <f>COUNTIF(I163:AB163,"&gt;0")</f>
        <v>2</v>
      </c>
      <c r="H163" s="18">
        <f>SUM(I163:AB163)</f>
        <v>27.037500000000001</v>
      </c>
      <c r="I163" s="22"/>
      <c r="J163" s="41"/>
      <c r="K163" s="41"/>
      <c r="L163" s="41"/>
      <c r="M163" s="57"/>
      <c r="N163" s="44"/>
      <c r="O163" s="46"/>
      <c r="P163" s="51"/>
      <c r="Q163" s="51"/>
      <c r="R163" s="22"/>
      <c r="S163" s="23"/>
      <c r="T163" s="99">
        <v>22.3125</v>
      </c>
      <c r="U163" s="65"/>
      <c r="V163" s="100">
        <v>4.7250000000000005</v>
      </c>
      <c r="W163" s="22"/>
      <c r="X163" s="22"/>
      <c r="Y163" s="48"/>
      <c r="Z163" s="110"/>
      <c r="AA163" s="100"/>
      <c r="AB163" s="22"/>
    </row>
    <row r="164" spans="1:28" s="32" customFormat="1" ht="15.75" thickBot="1" x14ac:dyDescent="0.3">
      <c r="A164" s="17"/>
      <c r="B164" s="37">
        <v>159</v>
      </c>
      <c r="C164" s="68" t="s">
        <v>961</v>
      </c>
      <c r="D164" s="68" t="s">
        <v>548</v>
      </c>
      <c r="E164" s="21" t="s">
        <v>962</v>
      </c>
      <c r="F164" s="20" t="s">
        <v>3</v>
      </c>
      <c r="G164" s="19">
        <f>COUNTIF(I164:AB164,"&gt;0")</f>
        <v>2</v>
      </c>
      <c r="H164" s="18">
        <f>SUM(I164:AB164)</f>
        <v>26.775000000000006</v>
      </c>
      <c r="I164" s="22">
        <v>9.4500000000000011</v>
      </c>
      <c r="J164" s="41"/>
      <c r="K164" s="41"/>
      <c r="L164" s="41">
        <v>17.325000000000003</v>
      </c>
      <c r="M164" s="57"/>
      <c r="N164" s="44"/>
      <c r="O164" s="46"/>
      <c r="P164" s="51"/>
      <c r="Q164" s="51"/>
      <c r="R164" s="22"/>
      <c r="S164" s="23"/>
      <c r="T164" s="99"/>
      <c r="U164" s="65"/>
      <c r="V164" s="100"/>
      <c r="W164" s="22"/>
      <c r="X164" s="22"/>
      <c r="Y164" s="48"/>
      <c r="Z164" s="110"/>
      <c r="AA164" s="100"/>
      <c r="AB164" s="22"/>
    </row>
    <row r="165" spans="1:28" s="32" customFormat="1" ht="15.75" thickBot="1" x14ac:dyDescent="0.3">
      <c r="A165" s="17"/>
      <c r="B165" s="37">
        <v>160</v>
      </c>
      <c r="C165" s="68" t="s">
        <v>682</v>
      </c>
      <c r="D165" s="68" t="s">
        <v>381</v>
      </c>
      <c r="E165" s="21" t="s">
        <v>659</v>
      </c>
      <c r="F165" s="20" t="s">
        <v>37</v>
      </c>
      <c r="G165" s="19">
        <f>COUNTIF(I165:AB165,"&gt;0")</f>
        <v>2</v>
      </c>
      <c r="H165" s="18">
        <f>SUM(I165:AB165)</f>
        <v>26</v>
      </c>
      <c r="I165" s="22"/>
      <c r="J165" s="41"/>
      <c r="K165" s="41"/>
      <c r="L165" s="41"/>
      <c r="M165" s="57"/>
      <c r="N165" s="44"/>
      <c r="O165" s="46"/>
      <c r="P165" s="51"/>
      <c r="Q165" s="51"/>
      <c r="R165" s="22"/>
      <c r="S165" s="23"/>
      <c r="T165" s="99"/>
      <c r="U165" s="65"/>
      <c r="V165" s="100"/>
      <c r="W165" s="22"/>
      <c r="X165" s="22">
        <v>5</v>
      </c>
      <c r="Y165" s="48">
        <v>21</v>
      </c>
      <c r="Z165" s="110"/>
      <c r="AA165" s="100"/>
      <c r="AB165" s="22"/>
    </row>
    <row r="166" spans="1:28" s="32" customFormat="1" ht="15.75" thickBot="1" x14ac:dyDescent="0.3">
      <c r="A166" s="17"/>
      <c r="B166" s="37">
        <v>161</v>
      </c>
      <c r="C166" s="68" t="s">
        <v>694</v>
      </c>
      <c r="D166" s="68" t="s">
        <v>203</v>
      </c>
      <c r="E166" s="21" t="s">
        <v>667</v>
      </c>
      <c r="F166" s="20" t="s">
        <v>37</v>
      </c>
      <c r="G166" s="19">
        <f>COUNTIF(I166:AB166,"&gt;0")</f>
        <v>2</v>
      </c>
      <c r="H166" s="18">
        <f>SUM(I166:AB166)</f>
        <v>25.5</v>
      </c>
      <c r="I166" s="22"/>
      <c r="J166" s="41"/>
      <c r="K166" s="41"/>
      <c r="L166" s="41"/>
      <c r="M166" s="57"/>
      <c r="N166" s="44"/>
      <c r="O166" s="46"/>
      <c r="P166" s="51"/>
      <c r="Q166" s="51"/>
      <c r="R166" s="22"/>
      <c r="S166" s="23"/>
      <c r="T166" s="99"/>
      <c r="U166" s="65"/>
      <c r="V166" s="100"/>
      <c r="W166" s="22"/>
      <c r="X166" s="22">
        <v>15</v>
      </c>
      <c r="Y166" s="48">
        <v>10.5</v>
      </c>
      <c r="Z166" s="110"/>
      <c r="AA166" s="100"/>
      <c r="AB166" s="22"/>
    </row>
    <row r="167" spans="1:28" s="32" customFormat="1" ht="15.75" thickBot="1" x14ac:dyDescent="0.3">
      <c r="A167" s="17"/>
      <c r="B167" s="37">
        <v>162</v>
      </c>
      <c r="C167" s="68" t="s">
        <v>963</v>
      </c>
      <c r="D167" s="68" t="s">
        <v>381</v>
      </c>
      <c r="E167" s="21" t="s">
        <v>964</v>
      </c>
      <c r="F167" s="20" t="s">
        <v>81</v>
      </c>
      <c r="G167" s="19">
        <f>COUNTIF(I167:AB167,"&gt;0")</f>
        <v>2</v>
      </c>
      <c r="H167" s="18">
        <f>SUM(I167:AB167)</f>
        <v>23.625</v>
      </c>
      <c r="I167" s="22">
        <v>3.1500000000000004</v>
      </c>
      <c r="J167" s="41"/>
      <c r="K167" s="41"/>
      <c r="L167" s="41"/>
      <c r="M167" s="57">
        <v>20.475000000000001</v>
      </c>
      <c r="N167" s="44"/>
      <c r="O167" s="46"/>
      <c r="P167" s="51"/>
      <c r="Q167" s="51"/>
      <c r="R167" s="22"/>
      <c r="S167" s="23"/>
      <c r="T167" s="99"/>
      <c r="U167" s="65"/>
      <c r="V167" s="100"/>
      <c r="W167" s="22"/>
      <c r="X167" s="22"/>
      <c r="Y167" s="48"/>
      <c r="Z167" s="110"/>
      <c r="AA167" s="100"/>
      <c r="AB167" s="22"/>
    </row>
    <row r="168" spans="1:28" s="32" customFormat="1" ht="15.75" thickBot="1" x14ac:dyDescent="0.3">
      <c r="A168" s="17"/>
      <c r="B168" s="37">
        <v>163</v>
      </c>
      <c r="C168" s="68" t="s">
        <v>965</v>
      </c>
      <c r="D168" s="68" t="s">
        <v>401</v>
      </c>
      <c r="E168" s="21" t="s">
        <v>960</v>
      </c>
      <c r="F168" s="20" t="s">
        <v>2</v>
      </c>
      <c r="G168" s="19">
        <f>COUNTIF(I168:AB168,"&gt;0")</f>
        <v>2</v>
      </c>
      <c r="H168" s="18">
        <f>SUM(I168:AB168)</f>
        <v>23.362500000000001</v>
      </c>
      <c r="I168" s="22"/>
      <c r="J168" s="41"/>
      <c r="K168" s="41"/>
      <c r="L168" s="41"/>
      <c r="M168" s="57"/>
      <c r="N168" s="44"/>
      <c r="O168" s="46"/>
      <c r="P168" s="51"/>
      <c r="Q168" s="51"/>
      <c r="R168" s="22"/>
      <c r="S168" s="23"/>
      <c r="T168" s="99">
        <v>9.1875</v>
      </c>
      <c r="U168" s="65"/>
      <c r="V168" s="100">
        <v>14.175000000000001</v>
      </c>
      <c r="W168" s="22"/>
      <c r="X168" s="22"/>
      <c r="Y168" s="48"/>
      <c r="Z168" s="110"/>
      <c r="AA168" s="100"/>
      <c r="AB168" s="22"/>
    </row>
    <row r="169" spans="1:28" s="32" customFormat="1" ht="15.75" thickBot="1" x14ac:dyDescent="0.3">
      <c r="A169" s="17"/>
      <c r="B169" s="37">
        <v>164</v>
      </c>
      <c r="C169" s="68" t="s">
        <v>966</v>
      </c>
      <c r="D169" s="68" t="s">
        <v>381</v>
      </c>
      <c r="E169" s="21" t="s">
        <v>954</v>
      </c>
      <c r="F169" s="20" t="s">
        <v>2</v>
      </c>
      <c r="G169" s="19">
        <f>COUNTIF(I169:AB169,"&gt;0")</f>
        <v>2</v>
      </c>
      <c r="H169" s="18">
        <f>SUM(I169:AB169)</f>
        <v>20.212499999999999</v>
      </c>
      <c r="I169" s="22"/>
      <c r="J169" s="41"/>
      <c r="K169" s="41"/>
      <c r="L169" s="41"/>
      <c r="M169" s="57"/>
      <c r="N169" s="44"/>
      <c r="O169" s="46"/>
      <c r="P169" s="51"/>
      <c r="Q169" s="51"/>
      <c r="R169" s="22"/>
      <c r="S169" s="23"/>
      <c r="T169" s="99">
        <v>17.0625</v>
      </c>
      <c r="U169" s="65"/>
      <c r="V169" s="100">
        <v>3.1500000000000004</v>
      </c>
      <c r="W169" s="22"/>
      <c r="X169" s="22"/>
      <c r="Y169" s="48"/>
      <c r="Z169" s="110"/>
      <c r="AA169" s="100"/>
      <c r="AB169" s="22"/>
    </row>
    <row r="170" spans="1:28" s="32" customFormat="1" ht="15.75" thickBot="1" x14ac:dyDescent="0.3">
      <c r="A170" s="17"/>
      <c r="B170" s="37">
        <v>165</v>
      </c>
      <c r="C170" s="68" t="s">
        <v>249</v>
      </c>
      <c r="D170" s="68" t="s">
        <v>250</v>
      </c>
      <c r="E170" s="21" t="s">
        <v>251</v>
      </c>
      <c r="F170" s="20" t="s">
        <v>8</v>
      </c>
      <c r="G170" s="19">
        <f>COUNTIF(I170:AB170,"&gt;0")</f>
        <v>2</v>
      </c>
      <c r="H170" s="18">
        <f>SUM(I170:AB170)</f>
        <v>19.975000000000001</v>
      </c>
      <c r="I170" s="22"/>
      <c r="J170" s="41"/>
      <c r="K170" s="41"/>
      <c r="L170" s="41"/>
      <c r="M170" s="57"/>
      <c r="N170" s="44"/>
      <c r="O170" s="46">
        <v>10</v>
      </c>
      <c r="P170" s="51">
        <v>9.9749999999999996</v>
      </c>
      <c r="Q170" s="51"/>
      <c r="R170" s="22"/>
      <c r="S170" s="23"/>
      <c r="T170" s="99"/>
      <c r="U170" s="65"/>
      <c r="V170" s="100"/>
      <c r="W170" s="22"/>
      <c r="X170" s="22"/>
      <c r="Y170" s="48"/>
      <c r="Z170" s="110"/>
      <c r="AA170" s="100"/>
      <c r="AB170" s="22"/>
    </row>
    <row r="171" spans="1:28" s="32" customFormat="1" ht="15.75" thickBot="1" x14ac:dyDescent="0.3">
      <c r="A171" s="17"/>
      <c r="B171" s="37">
        <v>166</v>
      </c>
      <c r="C171" s="68" t="s">
        <v>236</v>
      </c>
      <c r="D171" s="68" t="s">
        <v>237</v>
      </c>
      <c r="E171" s="21" t="s">
        <v>211</v>
      </c>
      <c r="F171" s="20" t="s">
        <v>31</v>
      </c>
      <c r="G171" s="19">
        <f>COUNTIF(I171:AB171,"&gt;0")</f>
        <v>2</v>
      </c>
      <c r="H171" s="18">
        <f>SUM(I171:AB171)</f>
        <v>19.600000000000001</v>
      </c>
      <c r="I171" s="22"/>
      <c r="J171" s="41"/>
      <c r="K171" s="41"/>
      <c r="L171" s="41"/>
      <c r="M171" s="57"/>
      <c r="N171" s="44"/>
      <c r="O171" s="46">
        <v>17.5</v>
      </c>
      <c r="P171" s="51">
        <v>2.1</v>
      </c>
      <c r="Q171" s="51"/>
      <c r="R171" s="22"/>
      <c r="S171" s="23"/>
      <c r="T171" s="99"/>
      <c r="U171" s="65"/>
      <c r="V171" s="100"/>
      <c r="W171" s="22"/>
      <c r="X171" s="22"/>
      <c r="Y171" s="48"/>
      <c r="Z171" s="110"/>
      <c r="AA171" s="100"/>
      <c r="AB171" s="22"/>
    </row>
    <row r="172" spans="1:28" s="32" customFormat="1" ht="15.75" thickBot="1" x14ac:dyDescent="0.3">
      <c r="A172" s="17"/>
      <c r="B172" s="37">
        <v>167</v>
      </c>
      <c r="C172" s="68" t="s">
        <v>695</v>
      </c>
      <c r="D172" s="68" t="s">
        <v>355</v>
      </c>
      <c r="E172" s="21" t="s">
        <v>640</v>
      </c>
      <c r="F172" s="20" t="s">
        <v>37</v>
      </c>
      <c r="G172" s="19">
        <v>2</v>
      </c>
      <c r="H172" s="18">
        <f>Y172+Z172</f>
        <v>18.8125</v>
      </c>
      <c r="I172" s="22"/>
      <c r="J172" s="41"/>
      <c r="K172" s="41"/>
      <c r="L172" s="41"/>
      <c r="M172" s="57"/>
      <c r="N172" s="44"/>
      <c r="O172" s="46"/>
      <c r="P172" s="51"/>
      <c r="Q172" s="51"/>
      <c r="R172" s="22"/>
      <c r="S172" s="23"/>
      <c r="T172" s="99"/>
      <c r="U172" s="65"/>
      <c r="V172" s="100"/>
      <c r="W172" s="22"/>
      <c r="X172" s="131">
        <v>9</v>
      </c>
      <c r="Y172" s="48">
        <v>9.1875</v>
      </c>
      <c r="Z172" s="110">
        <v>9.6250000000000018</v>
      </c>
      <c r="AA172" s="100"/>
      <c r="AB172" s="22"/>
    </row>
    <row r="173" spans="1:28" s="32" customFormat="1" ht="15.75" thickBot="1" x14ac:dyDescent="0.3">
      <c r="A173" s="17"/>
      <c r="B173" s="37">
        <v>168</v>
      </c>
      <c r="C173" s="68" t="s">
        <v>696</v>
      </c>
      <c r="D173" s="68" t="s">
        <v>205</v>
      </c>
      <c r="E173" s="21" t="s">
        <v>659</v>
      </c>
      <c r="F173" s="20" t="s">
        <v>644</v>
      </c>
      <c r="G173" s="19">
        <f>COUNTIF(I173:AB173,"&gt;0")</f>
        <v>2</v>
      </c>
      <c r="H173" s="18">
        <f>SUM(I173:AB173)</f>
        <v>15.875</v>
      </c>
      <c r="I173" s="22"/>
      <c r="J173" s="41"/>
      <c r="K173" s="41"/>
      <c r="L173" s="41"/>
      <c r="M173" s="57"/>
      <c r="N173" s="44"/>
      <c r="O173" s="46"/>
      <c r="P173" s="51"/>
      <c r="Q173" s="51"/>
      <c r="R173" s="22"/>
      <c r="S173" s="23"/>
      <c r="T173" s="99"/>
      <c r="U173" s="65"/>
      <c r="V173" s="100"/>
      <c r="W173" s="22"/>
      <c r="X173" s="22">
        <v>8</v>
      </c>
      <c r="Y173" s="48">
        <v>7.8750000000000009</v>
      </c>
      <c r="Z173" s="110"/>
      <c r="AA173" s="100"/>
      <c r="AB173" s="22"/>
    </row>
    <row r="174" spans="1:28" s="32" customFormat="1" ht="15.75" thickBot="1" x14ac:dyDescent="0.3">
      <c r="A174" s="17"/>
      <c r="B174" s="37">
        <v>169</v>
      </c>
      <c r="C174" s="68" t="s">
        <v>575</v>
      </c>
      <c r="D174" s="68" t="s">
        <v>205</v>
      </c>
      <c r="E174" s="21" t="s">
        <v>498</v>
      </c>
      <c r="F174" s="20" t="s">
        <v>81</v>
      </c>
      <c r="G174" s="19">
        <f>COUNTIF(I174:AB174,"&gt;0")</f>
        <v>2</v>
      </c>
      <c r="H174" s="18">
        <f>SUM(I174:AB174)</f>
        <v>14.175000000000001</v>
      </c>
      <c r="I174" s="22"/>
      <c r="J174" s="41"/>
      <c r="K174" s="41"/>
      <c r="L174" s="41"/>
      <c r="M174" s="57">
        <v>11.025</v>
      </c>
      <c r="N174" s="44"/>
      <c r="O174" s="46"/>
      <c r="P174" s="51"/>
      <c r="Q174" s="51"/>
      <c r="R174" s="22"/>
      <c r="S174" s="23"/>
      <c r="T174" s="99"/>
      <c r="U174" s="65">
        <v>3.1500000000000004</v>
      </c>
      <c r="V174" s="100"/>
      <c r="W174" s="22"/>
      <c r="X174" s="22"/>
      <c r="Y174" s="48"/>
      <c r="Z174" s="110"/>
      <c r="AA174" s="100"/>
      <c r="AB174" s="22"/>
    </row>
    <row r="175" spans="1:28" s="32" customFormat="1" ht="15.75" thickBot="1" x14ac:dyDescent="0.3">
      <c r="A175" s="17"/>
      <c r="B175" s="37">
        <v>170</v>
      </c>
      <c r="C175" s="68" t="s">
        <v>574</v>
      </c>
      <c r="D175" s="68" t="s">
        <v>411</v>
      </c>
      <c r="E175" s="21" t="s">
        <v>526</v>
      </c>
      <c r="F175" s="20" t="s">
        <v>3</v>
      </c>
      <c r="G175" s="19">
        <f>COUNTIF(I175:AB175,"&gt;0")</f>
        <v>2</v>
      </c>
      <c r="H175" s="18">
        <f>SUM(I175:AB175)</f>
        <v>12.600000000000001</v>
      </c>
      <c r="I175" s="22"/>
      <c r="J175" s="41"/>
      <c r="K175" s="41"/>
      <c r="L175" s="41">
        <v>7.875</v>
      </c>
      <c r="M175" s="57"/>
      <c r="N175" s="44"/>
      <c r="O175" s="46"/>
      <c r="P175" s="51"/>
      <c r="Q175" s="51"/>
      <c r="R175" s="22"/>
      <c r="S175" s="23"/>
      <c r="T175" s="99"/>
      <c r="U175" s="65">
        <v>4.7250000000000005</v>
      </c>
      <c r="V175" s="100"/>
      <c r="W175" s="22"/>
      <c r="X175" s="22"/>
      <c r="Y175" s="48"/>
      <c r="Z175" s="110"/>
      <c r="AA175" s="100"/>
      <c r="AB175" s="22"/>
    </row>
    <row r="176" spans="1:28" s="32" customFormat="1" ht="15.75" thickBot="1" x14ac:dyDescent="0.3">
      <c r="A176" s="17"/>
      <c r="B176" s="37">
        <v>171</v>
      </c>
      <c r="C176" s="68" t="s">
        <v>261</v>
      </c>
      <c r="D176" s="68" t="s">
        <v>262</v>
      </c>
      <c r="E176" s="21" t="s">
        <v>233</v>
      </c>
      <c r="F176" s="20" t="s">
        <v>8</v>
      </c>
      <c r="G176" s="19">
        <f>COUNTIF(I176:AB176,"&gt;0")</f>
        <v>2</v>
      </c>
      <c r="H176" s="18">
        <f>SUM(I176:AB176)</f>
        <v>8.0749999999999993</v>
      </c>
      <c r="I176" s="22"/>
      <c r="J176" s="41"/>
      <c r="K176" s="41"/>
      <c r="L176" s="41"/>
      <c r="M176" s="57"/>
      <c r="N176" s="44"/>
      <c r="O176" s="46">
        <v>1.25</v>
      </c>
      <c r="P176" s="51">
        <v>6.8250000000000002</v>
      </c>
      <c r="Q176" s="51"/>
      <c r="R176" s="22"/>
      <c r="S176" s="23"/>
      <c r="T176" s="99"/>
      <c r="U176" s="65"/>
      <c r="V176" s="100"/>
      <c r="W176" s="22"/>
      <c r="X176" s="22"/>
      <c r="Y176" s="48"/>
      <c r="Z176" s="110"/>
      <c r="AA176" s="100"/>
      <c r="AB176" s="22"/>
    </row>
    <row r="177" spans="1:28" s="32" customFormat="1" ht="15.75" thickBot="1" x14ac:dyDescent="0.3">
      <c r="A177" s="17"/>
      <c r="B177" s="37">
        <v>172</v>
      </c>
      <c r="C177" s="68" t="s">
        <v>705</v>
      </c>
      <c r="D177" s="68" t="s">
        <v>652</v>
      </c>
      <c r="E177" s="21" t="s">
        <v>706</v>
      </c>
      <c r="F177" s="20" t="s">
        <v>707</v>
      </c>
      <c r="G177" s="19">
        <f>COUNTIF(I177:AB177,"&gt;0")</f>
        <v>1</v>
      </c>
      <c r="H177" s="18">
        <f>SUM(I177:AB177)</f>
        <v>397.03125</v>
      </c>
      <c r="I177" s="22"/>
      <c r="J177" s="41"/>
      <c r="K177" s="41"/>
      <c r="L177" s="41"/>
      <c r="M177" s="57"/>
      <c r="N177" s="44"/>
      <c r="O177" s="46"/>
      <c r="P177" s="51"/>
      <c r="Q177" s="51"/>
      <c r="R177" s="22"/>
      <c r="S177" s="23"/>
      <c r="T177" s="99"/>
      <c r="U177" s="65"/>
      <c r="V177" s="100"/>
      <c r="W177" s="22"/>
      <c r="X177" s="22"/>
      <c r="Y177" s="48"/>
      <c r="Z177" s="110">
        <v>397.03125</v>
      </c>
      <c r="AA177" s="100"/>
      <c r="AB177" s="22"/>
    </row>
    <row r="178" spans="1:28" s="32" customFormat="1" ht="15.75" thickBot="1" x14ac:dyDescent="0.3">
      <c r="A178" s="17"/>
      <c r="B178" s="37">
        <v>173</v>
      </c>
      <c r="C178" s="68" t="s">
        <v>709</v>
      </c>
      <c r="D178" s="68" t="s">
        <v>710</v>
      </c>
      <c r="E178" s="21" t="s">
        <v>711</v>
      </c>
      <c r="F178" s="20" t="s">
        <v>20</v>
      </c>
      <c r="G178" s="19">
        <f>COUNTIF(I178:AB178,"&gt;0")</f>
        <v>1</v>
      </c>
      <c r="H178" s="18">
        <f>SUM(I178:AB178)</f>
        <v>335.15625</v>
      </c>
      <c r="I178" s="22"/>
      <c r="J178" s="41"/>
      <c r="K178" s="41"/>
      <c r="L178" s="41"/>
      <c r="M178" s="57"/>
      <c r="N178" s="44"/>
      <c r="O178" s="46"/>
      <c r="P178" s="51"/>
      <c r="Q178" s="51"/>
      <c r="R178" s="22"/>
      <c r="S178" s="23"/>
      <c r="T178" s="99"/>
      <c r="U178" s="65"/>
      <c r="V178" s="100"/>
      <c r="W178" s="22"/>
      <c r="X178" s="22"/>
      <c r="Y178" s="48"/>
      <c r="Z178" s="110">
        <v>335.15625</v>
      </c>
      <c r="AA178" s="100"/>
      <c r="AB178" s="22"/>
    </row>
    <row r="179" spans="1:28" s="32" customFormat="1" ht="15.75" thickBot="1" x14ac:dyDescent="0.3">
      <c r="A179" s="17"/>
      <c r="B179" s="37">
        <v>174</v>
      </c>
      <c r="C179" s="68" t="s">
        <v>496</v>
      </c>
      <c r="D179" s="68" t="s">
        <v>497</v>
      </c>
      <c r="E179" s="21" t="s">
        <v>498</v>
      </c>
      <c r="F179" s="20" t="s">
        <v>81</v>
      </c>
      <c r="G179" s="19">
        <f>COUNTIF(I179:AB179,"&gt;0")</f>
        <v>1</v>
      </c>
      <c r="H179" s="18">
        <f>SUM(I179:AB179)</f>
        <v>313.03125</v>
      </c>
      <c r="I179" s="22"/>
      <c r="J179" s="41"/>
      <c r="K179" s="41"/>
      <c r="L179" s="41"/>
      <c r="M179" s="57"/>
      <c r="N179" s="44"/>
      <c r="O179" s="46"/>
      <c r="P179" s="51"/>
      <c r="Q179" s="51"/>
      <c r="R179" s="22"/>
      <c r="S179" s="23"/>
      <c r="T179" s="99"/>
      <c r="U179" s="65">
        <v>313.03125</v>
      </c>
      <c r="V179" s="100"/>
      <c r="W179" s="22"/>
      <c r="X179" s="22"/>
      <c r="Y179" s="48"/>
      <c r="Z179" s="110"/>
      <c r="AA179" s="100"/>
      <c r="AB179" s="22"/>
    </row>
    <row r="180" spans="1:28" s="32" customFormat="1" ht="15.75" thickBot="1" x14ac:dyDescent="0.3">
      <c r="A180" s="17"/>
      <c r="B180" s="37">
        <v>175</v>
      </c>
      <c r="C180" s="68" t="s">
        <v>370</v>
      </c>
      <c r="D180" s="68" t="s">
        <v>371</v>
      </c>
      <c r="E180" s="21" t="s">
        <v>251</v>
      </c>
      <c r="F180" s="20" t="s">
        <v>8</v>
      </c>
      <c r="G180" s="19">
        <f>COUNTIF(I180:AB180,"&gt;0")</f>
        <v>1</v>
      </c>
      <c r="H180" s="18">
        <f>SUM(I180:AB180)</f>
        <v>290.40000000000003</v>
      </c>
      <c r="I180" s="22"/>
      <c r="J180" s="41"/>
      <c r="K180" s="41"/>
      <c r="L180" s="41"/>
      <c r="M180" s="57"/>
      <c r="N180" s="44"/>
      <c r="O180" s="46"/>
      <c r="P180" s="51"/>
      <c r="Q180" s="51"/>
      <c r="R180" s="22"/>
      <c r="S180" s="23">
        <v>290.40000000000003</v>
      </c>
      <c r="T180" s="99"/>
      <c r="U180" s="65"/>
      <c r="V180" s="100"/>
      <c r="W180" s="22"/>
      <c r="X180" s="22"/>
      <c r="Y180" s="48"/>
      <c r="Z180" s="110"/>
      <c r="AA180" s="100"/>
      <c r="AB180" s="22"/>
    </row>
    <row r="181" spans="1:28" s="32" customFormat="1" ht="15.75" thickBot="1" x14ac:dyDescent="0.3">
      <c r="A181" s="17"/>
      <c r="B181" s="37">
        <v>176</v>
      </c>
      <c r="C181" s="68" t="s">
        <v>827</v>
      </c>
      <c r="D181" s="68" t="s">
        <v>828</v>
      </c>
      <c r="E181" s="21" t="s">
        <v>825</v>
      </c>
      <c r="F181" s="20" t="s">
        <v>42</v>
      </c>
      <c r="G181" s="19">
        <f>COUNTIF(I181:AB181,"&gt;0")</f>
        <v>1</v>
      </c>
      <c r="H181" s="18">
        <f>SUM(I181:AB181)</f>
        <v>283.5</v>
      </c>
      <c r="I181" s="22"/>
      <c r="J181" s="41"/>
      <c r="K181" s="41"/>
      <c r="L181" s="41"/>
      <c r="M181" s="57"/>
      <c r="N181" s="44"/>
      <c r="O181" s="46"/>
      <c r="P181" s="51"/>
      <c r="Q181" s="51"/>
      <c r="R181" s="22"/>
      <c r="S181" s="23"/>
      <c r="T181" s="99"/>
      <c r="U181" s="65"/>
      <c r="V181" s="100"/>
      <c r="W181" s="22"/>
      <c r="X181" s="22"/>
      <c r="Y181" s="48"/>
      <c r="Z181" s="110"/>
      <c r="AA181" s="100"/>
      <c r="AB181" s="22">
        <v>283.5</v>
      </c>
    </row>
    <row r="182" spans="1:28" s="32" customFormat="1" ht="15.75" thickBot="1" x14ac:dyDescent="0.3">
      <c r="A182" s="17"/>
      <c r="B182" s="37">
        <v>177</v>
      </c>
      <c r="C182" s="68" t="s">
        <v>829</v>
      </c>
      <c r="D182" s="68" t="s">
        <v>349</v>
      </c>
      <c r="E182" s="21" t="s">
        <v>825</v>
      </c>
      <c r="F182" s="20" t="s">
        <v>42</v>
      </c>
      <c r="G182" s="19">
        <f>COUNTIF(I182:AB182,"&gt;0")</f>
        <v>1</v>
      </c>
      <c r="H182" s="18">
        <f>SUM(I182:AB182)</f>
        <v>283.5</v>
      </c>
      <c r="I182" s="22"/>
      <c r="J182" s="41"/>
      <c r="K182" s="41"/>
      <c r="L182" s="41"/>
      <c r="M182" s="57"/>
      <c r="N182" s="44"/>
      <c r="O182" s="46"/>
      <c r="P182" s="51"/>
      <c r="Q182" s="51"/>
      <c r="R182" s="22"/>
      <c r="S182" s="23"/>
      <c r="T182" s="99"/>
      <c r="U182" s="65"/>
      <c r="V182" s="100"/>
      <c r="W182" s="22"/>
      <c r="X182" s="22"/>
      <c r="Y182" s="48"/>
      <c r="Z182" s="110"/>
      <c r="AA182" s="100"/>
      <c r="AB182" s="22">
        <v>283.5</v>
      </c>
    </row>
    <row r="183" spans="1:28" s="32" customFormat="1" ht="15.75" thickBot="1" x14ac:dyDescent="0.3">
      <c r="A183" s="17"/>
      <c r="B183" s="37">
        <v>178</v>
      </c>
      <c r="C183" s="68" t="s">
        <v>714</v>
      </c>
      <c r="D183" s="68" t="s">
        <v>715</v>
      </c>
      <c r="E183" s="21" t="s">
        <v>711</v>
      </c>
      <c r="F183" s="20" t="s">
        <v>20</v>
      </c>
      <c r="G183" s="19">
        <f>COUNTIF(I183:AB183,"&gt;0")</f>
        <v>1</v>
      </c>
      <c r="H183" s="18">
        <f>SUM(I183:AB183)</f>
        <v>276.03125</v>
      </c>
      <c r="I183" s="22"/>
      <c r="J183" s="41"/>
      <c r="K183" s="41"/>
      <c r="L183" s="41"/>
      <c r="M183" s="57"/>
      <c r="N183" s="44"/>
      <c r="O183" s="46"/>
      <c r="P183" s="51"/>
      <c r="Q183" s="51"/>
      <c r="R183" s="22"/>
      <c r="S183" s="23"/>
      <c r="T183" s="99"/>
      <c r="U183" s="65"/>
      <c r="V183" s="100"/>
      <c r="W183" s="22"/>
      <c r="X183" s="22"/>
      <c r="Y183" s="48"/>
      <c r="Z183" s="110">
        <v>276.03125</v>
      </c>
      <c r="AA183" s="100"/>
      <c r="AB183" s="22"/>
    </row>
    <row r="184" spans="1:28" s="32" customFormat="1" ht="15.75" thickBot="1" x14ac:dyDescent="0.3">
      <c r="A184" s="17"/>
      <c r="B184" s="37">
        <v>179</v>
      </c>
      <c r="C184" s="68" t="s">
        <v>372</v>
      </c>
      <c r="D184" s="68" t="s">
        <v>373</v>
      </c>
      <c r="E184" s="21" t="s">
        <v>374</v>
      </c>
      <c r="F184" s="20" t="s">
        <v>8</v>
      </c>
      <c r="G184" s="19">
        <f>COUNTIF(I184:AB184,"&gt;0")</f>
        <v>1</v>
      </c>
      <c r="H184" s="18">
        <f>SUM(I184:AB184)</f>
        <v>255.75</v>
      </c>
      <c r="I184" s="22"/>
      <c r="J184" s="41"/>
      <c r="K184" s="41"/>
      <c r="L184" s="41"/>
      <c r="M184" s="57"/>
      <c r="N184" s="44"/>
      <c r="O184" s="46"/>
      <c r="P184" s="51"/>
      <c r="Q184" s="51"/>
      <c r="R184" s="22"/>
      <c r="S184" s="23">
        <v>255.75</v>
      </c>
      <c r="T184" s="99"/>
      <c r="U184" s="65"/>
      <c r="V184" s="100"/>
      <c r="W184" s="22"/>
      <c r="X184" s="22"/>
      <c r="Y184" s="48"/>
      <c r="Z184" s="110"/>
      <c r="AA184" s="100"/>
      <c r="AB184" s="22"/>
    </row>
    <row r="185" spans="1:28" s="32" customFormat="1" ht="15.75" thickBot="1" x14ac:dyDescent="0.3">
      <c r="A185" s="17"/>
      <c r="B185" s="37">
        <v>180</v>
      </c>
      <c r="C185" s="68" t="s">
        <v>375</v>
      </c>
      <c r="D185" s="68" t="s">
        <v>376</v>
      </c>
      <c r="E185" s="21" t="s">
        <v>330</v>
      </c>
      <c r="F185" s="20" t="s">
        <v>8</v>
      </c>
      <c r="G185" s="19">
        <f>COUNTIF(I185:AB185,"&gt;0")</f>
        <v>1</v>
      </c>
      <c r="H185" s="18">
        <f>SUM(I185:AB185)</f>
        <v>222.75</v>
      </c>
      <c r="I185" s="22"/>
      <c r="J185" s="41"/>
      <c r="K185" s="41"/>
      <c r="L185" s="41"/>
      <c r="M185" s="57"/>
      <c r="N185" s="44"/>
      <c r="O185" s="46"/>
      <c r="P185" s="51"/>
      <c r="Q185" s="51"/>
      <c r="R185" s="22"/>
      <c r="S185" s="23">
        <v>222.75</v>
      </c>
      <c r="T185" s="99"/>
      <c r="U185" s="65"/>
      <c r="V185" s="100"/>
      <c r="W185" s="22"/>
      <c r="X185" s="22"/>
      <c r="Y185" s="48"/>
      <c r="Z185" s="110"/>
      <c r="AA185" s="100"/>
      <c r="AB185" s="22"/>
    </row>
    <row r="186" spans="1:28" s="32" customFormat="1" ht="15.75" thickBot="1" x14ac:dyDescent="0.3">
      <c r="A186" s="17"/>
      <c r="B186" s="37">
        <v>181</v>
      </c>
      <c r="C186" s="68" t="s">
        <v>720</v>
      </c>
      <c r="D186" s="68" t="s">
        <v>637</v>
      </c>
      <c r="E186" s="21" t="s">
        <v>721</v>
      </c>
      <c r="F186" s="20" t="s">
        <v>20</v>
      </c>
      <c r="G186" s="19">
        <f>COUNTIF(I186:AB186,"&gt;0")</f>
        <v>1</v>
      </c>
      <c r="H186" s="18">
        <f>SUM(I186:AB186)</f>
        <v>219.65625000000003</v>
      </c>
      <c r="I186" s="22"/>
      <c r="J186" s="41"/>
      <c r="K186" s="41"/>
      <c r="L186" s="41"/>
      <c r="M186" s="57"/>
      <c r="N186" s="44"/>
      <c r="O186" s="46"/>
      <c r="P186" s="51"/>
      <c r="Q186" s="51"/>
      <c r="R186" s="22"/>
      <c r="S186" s="23"/>
      <c r="T186" s="99"/>
      <c r="U186" s="65"/>
      <c r="V186" s="100"/>
      <c r="W186" s="22"/>
      <c r="X186" s="22"/>
      <c r="Y186" s="48"/>
      <c r="Z186" s="110">
        <v>219.65625000000003</v>
      </c>
      <c r="AA186" s="100"/>
      <c r="AB186" s="22"/>
    </row>
    <row r="187" spans="1:28" s="32" customFormat="1" ht="16.5" customHeight="1" thickBot="1" x14ac:dyDescent="0.3">
      <c r="A187" s="17"/>
      <c r="B187" s="37">
        <v>182</v>
      </c>
      <c r="C187" s="68" t="s">
        <v>967</v>
      </c>
      <c r="D187" s="68" t="s">
        <v>968</v>
      </c>
      <c r="E187" s="21" t="s">
        <v>969</v>
      </c>
      <c r="F187" s="20" t="s">
        <v>528</v>
      </c>
      <c r="G187" s="19">
        <f>COUNTIF(I187:AB187,"&gt;0")</f>
        <v>1</v>
      </c>
      <c r="H187" s="18">
        <f>SUM(I187:AB187)</f>
        <v>203.96249999999998</v>
      </c>
      <c r="I187" s="22"/>
      <c r="J187" s="41"/>
      <c r="K187" s="41"/>
      <c r="L187" s="41"/>
      <c r="M187" s="57"/>
      <c r="N187" s="44"/>
      <c r="O187" s="46"/>
      <c r="P187" s="51"/>
      <c r="Q187" s="51"/>
      <c r="R187" s="22"/>
      <c r="S187" s="23"/>
      <c r="T187" s="99"/>
      <c r="U187" s="65"/>
      <c r="V187" s="100">
        <v>203.96249999999998</v>
      </c>
      <c r="W187" s="22"/>
      <c r="X187" s="22"/>
      <c r="Y187" s="48"/>
      <c r="Z187" s="110"/>
      <c r="AA187" s="100"/>
      <c r="AB187" s="22"/>
    </row>
    <row r="188" spans="1:28" s="32" customFormat="1" ht="15.75" thickBot="1" x14ac:dyDescent="0.3">
      <c r="A188" s="17"/>
      <c r="B188" s="37">
        <v>183</v>
      </c>
      <c r="C188" s="68" t="s">
        <v>836</v>
      </c>
      <c r="D188" s="68" t="s">
        <v>839</v>
      </c>
      <c r="E188" s="21" t="s">
        <v>838</v>
      </c>
      <c r="F188" s="20" t="s">
        <v>42</v>
      </c>
      <c r="G188" s="19">
        <f>COUNTIF(I188:AB188,"&gt;0")</f>
        <v>1</v>
      </c>
      <c r="H188" s="18">
        <f>SUM(I188:AB188)</f>
        <v>198.45000000000002</v>
      </c>
      <c r="I188" s="22"/>
      <c r="J188" s="41"/>
      <c r="K188" s="41"/>
      <c r="L188" s="41"/>
      <c r="M188" s="57"/>
      <c r="N188" s="44"/>
      <c r="O188" s="46"/>
      <c r="P188" s="51"/>
      <c r="Q188" s="51"/>
      <c r="R188" s="22"/>
      <c r="S188" s="23"/>
      <c r="T188" s="99"/>
      <c r="U188" s="65"/>
      <c r="V188" s="100"/>
      <c r="W188" s="22"/>
      <c r="X188" s="22"/>
      <c r="Y188" s="48"/>
      <c r="Z188" s="110"/>
      <c r="AA188" s="100"/>
      <c r="AB188" s="22">
        <v>198.45000000000002</v>
      </c>
    </row>
    <row r="189" spans="1:28" s="32" customFormat="1" ht="15.75" thickBot="1" x14ac:dyDescent="0.3">
      <c r="A189" s="17"/>
      <c r="B189" s="37">
        <v>184</v>
      </c>
      <c r="C189" s="68" t="s">
        <v>836</v>
      </c>
      <c r="D189" s="68" t="s">
        <v>837</v>
      </c>
      <c r="E189" s="21" t="s">
        <v>838</v>
      </c>
      <c r="F189" s="20" t="s">
        <v>42</v>
      </c>
      <c r="G189" s="19">
        <f>COUNTIF(I189:AB189,"&gt;0")</f>
        <v>1</v>
      </c>
      <c r="H189" s="18">
        <f>SUM(I189:AB189)</f>
        <v>198.45000000000002</v>
      </c>
      <c r="I189" s="22"/>
      <c r="J189" s="41"/>
      <c r="K189" s="41"/>
      <c r="L189" s="41"/>
      <c r="M189" s="57"/>
      <c r="N189" s="44"/>
      <c r="O189" s="46"/>
      <c r="P189" s="51"/>
      <c r="Q189" s="51"/>
      <c r="R189" s="22"/>
      <c r="S189" s="23"/>
      <c r="T189" s="99"/>
      <c r="U189" s="65"/>
      <c r="V189" s="100"/>
      <c r="W189" s="22"/>
      <c r="X189" s="22"/>
      <c r="Y189" s="48"/>
      <c r="Z189" s="110"/>
      <c r="AA189" s="100"/>
      <c r="AB189" s="22">
        <v>198.45000000000002</v>
      </c>
    </row>
    <row r="190" spans="1:28" s="32" customFormat="1" ht="15.75" thickBot="1" x14ac:dyDescent="0.3">
      <c r="A190" s="17"/>
      <c r="B190" s="37">
        <v>185</v>
      </c>
      <c r="C190" s="68" t="s">
        <v>722</v>
      </c>
      <c r="D190" s="68" t="s">
        <v>626</v>
      </c>
      <c r="E190" s="21" t="s">
        <v>721</v>
      </c>
      <c r="F190" s="20" t="s">
        <v>20</v>
      </c>
      <c r="G190" s="19">
        <f>COUNTIF(I190:AB190,"&gt;0")</f>
        <v>1</v>
      </c>
      <c r="H190" s="18">
        <f>SUM(I190:AB190)</f>
        <v>192.5</v>
      </c>
      <c r="I190" s="22"/>
      <c r="J190" s="41"/>
      <c r="K190" s="41"/>
      <c r="L190" s="41"/>
      <c r="M190" s="57"/>
      <c r="N190" s="44"/>
      <c r="O190" s="46"/>
      <c r="P190" s="51"/>
      <c r="Q190" s="51"/>
      <c r="R190" s="22"/>
      <c r="S190" s="23"/>
      <c r="T190" s="99"/>
      <c r="U190" s="65"/>
      <c r="V190" s="100"/>
      <c r="W190" s="22"/>
      <c r="X190" s="22"/>
      <c r="Y190" s="48"/>
      <c r="Z190" s="110">
        <v>192.5</v>
      </c>
      <c r="AA190" s="100"/>
      <c r="AB190" s="22"/>
    </row>
    <row r="191" spans="1:28" s="32" customFormat="1" ht="15.75" thickBot="1" x14ac:dyDescent="0.3">
      <c r="A191" s="17"/>
      <c r="B191" s="37">
        <v>186</v>
      </c>
      <c r="C191" s="68" t="s">
        <v>378</v>
      </c>
      <c r="D191" s="68" t="s">
        <v>371</v>
      </c>
      <c r="E191" s="21" t="s">
        <v>251</v>
      </c>
      <c r="F191" s="20" t="s">
        <v>8</v>
      </c>
      <c r="G191" s="19">
        <f>COUNTIF(I191:AB191,"&gt;0")</f>
        <v>1</v>
      </c>
      <c r="H191" s="18">
        <f>SUM(I191:AB191)</f>
        <v>191.4</v>
      </c>
      <c r="I191" s="22"/>
      <c r="J191" s="41"/>
      <c r="K191" s="41"/>
      <c r="L191" s="41"/>
      <c r="M191" s="57"/>
      <c r="N191" s="44"/>
      <c r="O191" s="46"/>
      <c r="P191" s="51"/>
      <c r="Q191" s="51"/>
      <c r="R191" s="22"/>
      <c r="S191" s="23">
        <v>191.4</v>
      </c>
      <c r="T191" s="99"/>
      <c r="U191" s="65"/>
      <c r="V191" s="100"/>
      <c r="W191" s="22"/>
      <c r="X191" s="22"/>
      <c r="Y191" s="48"/>
      <c r="Z191" s="110"/>
      <c r="AA191" s="100"/>
      <c r="AB191" s="22"/>
    </row>
    <row r="192" spans="1:28" s="32" customFormat="1" ht="15.75" thickBot="1" x14ac:dyDescent="0.3">
      <c r="A192" s="17"/>
      <c r="B192" s="37">
        <v>187</v>
      </c>
      <c r="C192" s="68" t="s">
        <v>507</v>
      </c>
      <c r="D192" s="68" t="s">
        <v>205</v>
      </c>
      <c r="E192" s="21" t="s">
        <v>498</v>
      </c>
      <c r="F192" s="20" t="s">
        <v>81</v>
      </c>
      <c r="G192" s="19">
        <f>COUNTIF(I192:AB192,"&gt;0")</f>
        <v>1</v>
      </c>
      <c r="H192" s="18">
        <f>SUM(I192:AB192)</f>
        <v>189</v>
      </c>
      <c r="I192" s="22"/>
      <c r="J192" s="41"/>
      <c r="K192" s="41"/>
      <c r="L192" s="41"/>
      <c r="M192" s="57"/>
      <c r="N192" s="44"/>
      <c r="O192" s="46"/>
      <c r="P192" s="51"/>
      <c r="Q192" s="51"/>
      <c r="R192" s="22"/>
      <c r="S192" s="23"/>
      <c r="T192" s="99"/>
      <c r="U192" s="65">
        <v>189</v>
      </c>
      <c r="V192" s="100"/>
      <c r="W192" s="22"/>
      <c r="X192" s="22"/>
      <c r="Y192" s="48"/>
      <c r="Z192" s="110"/>
      <c r="AA192" s="100"/>
      <c r="AB192" s="22"/>
    </row>
    <row r="193" spans="1:28" s="32" customFormat="1" ht="15.75" thickBot="1" x14ac:dyDescent="0.3">
      <c r="A193" s="17"/>
      <c r="B193" s="37">
        <v>188</v>
      </c>
      <c r="C193" s="68" t="s">
        <v>970</v>
      </c>
      <c r="D193" s="68" t="s">
        <v>401</v>
      </c>
      <c r="E193" s="21" t="s">
        <v>936</v>
      </c>
      <c r="F193" s="20" t="s">
        <v>5</v>
      </c>
      <c r="G193" s="19">
        <f>COUNTIF(I193:AB193,"&gt;0")</f>
        <v>1</v>
      </c>
      <c r="H193" s="18">
        <f>SUM(I193:AB193)</f>
        <v>179.15625</v>
      </c>
      <c r="I193" s="22"/>
      <c r="J193" s="41"/>
      <c r="K193" s="41"/>
      <c r="L193" s="41">
        <v>179.15625</v>
      </c>
      <c r="M193" s="57"/>
      <c r="N193" s="44"/>
      <c r="O193" s="46"/>
      <c r="P193" s="51"/>
      <c r="Q193" s="51"/>
      <c r="R193" s="22"/>
      <c r="S193" s="23"/>
      <c r="T193" s="99"/>
      <c r="U193" s="65"/>
      <c r="V193" s="100"/>
      <c r="W193" s="22"/>
      <c r="X193" s="22"/>
      <c r="Y193" s="48"/>
      <c r="Z193" s="110"/>
      <c r="AA193" s="100"/>
      <c r="AB193" s="22"/>
    </row>
    <row r="194" spans="1:28" s="32" customFormat="1" ht="15.75" thickBot="1" x14ac:dyDescent="0.3">
      <c r="A194" s="17"/>
      <c r="B194" s="37">
        <v>189</v>
      </c>
      <c r="C194" s="68" t="s">
        <v>971</v>
      </c>
      <c r="D194" s="68" t="s">
        <v>500</v>
      </c>
      <c r="E194" s="21" t="s">
        <v>972</v>
      </c>
      <c r="F194" s="20" t="s">
        <v>81</v>
      </c>
      <c r="G194" s="19">
        <f>COUNTIF(I194:AB194,"&gt;0")</f>
        <v>1</v>
      </c>
      <c r="H194" s="18">
        <f>SUM(I194:AB194)</f>
        <v>174.03750000000002</v>
      </c>
      <c r="I194" s="22"/>
      <c r="J194" s="41"/>
      <c r="K194" s="41"/>
      <c r="L194" s="41"/>
      <c r="M194" s="57">
        <v>174.03750000000002</v>
      </c>
      <c r="N194" s="44"/>
      <c r="O194" s="46"/>
      <c r="P194" s="51"/>
      <c r="Q194" s="51"/>
      <c r="R194" s="22"/>
      <c r="S194" s="23"/>
      <c r="T194" s="99"/>
      <c r="U194" s="65"/>
      <c r="V194" s="100"/>
      <c r="W194" s="22"/>
      <c r="X194" s="22"/>
      <c r="Y194" s="48"/>
      <c r="Z194" s="110"/>
      <c r="AA194" s="100"/>
      <c r="AB194" s="22"/>
    </row>
    <row r="195" spans="1:28" s="32" customFormat="1" ht="15.75" thickBot="1" x14ac:dyDescent="0.3">
      <c r="A195" s="17"/>
      <c r="B195" s="37">
        <v>190</v>
      </c>
      <c r="C195" s="68" t="s">
        <v>973</v>
      </c>
      <c r="D195" s="68" t="s">
        <v>401</v>
      </c>
      <c r="E195" s="21" t="s">
        <v>292</v>
      </c>
      <c r="F195" s="20" t="s">
        <v>26</v>
      </c>
      <c r="G195" s="19">
        <f>COUNTIF(I195:AB195,"&gt;0")</f>
        <v>1</v>
      </c>
      <c r="H195" s="18">
        <f>SUM(I195:AB195)</f>
        <v>168.91875000000002</v>
      </c>
      <c r="I195" s="22"/>
      <c r="J195" s="41"/>
      <c r="K195" s="41"/>
      <c r="L195" s="41"/>
      <c r="M195" s="57"/>
      <c r="N195" s="44"/>
      <c r="O195" s="46"/>
      <c r="P195" s="51"/>
      <c r="Q195" s="51">
        <v>168.91875000000002</v>
      </c>
      <c r="R195" s="22"/>
      <c r="S195" s="23"/>
      <c r="T195" s="99"/>
      <c r="U195" s="65"/>
      <c r="V195" s="100"/>
      <c r="W195" s="22"/>
      <c r="X195" s="22"/>
      <c r="Y195" s="48"/>
      <c r="Z195" s="110"/>
      <c r="AA195" s="100"/>
      <c r="AB195" s="22"/>
    </row>
    <row r="196" spans="1:28" s="32" customFormat="1" ht="15.75" thickBot="1" x14ac:dyDescent="0.3">
      <c r="A196" s="17"/>
      <c r="B196" s="37">
        <v>191</v>
      </c>
      <c r="C196" s="68" t="s">
        <v>434</v>
      </c>
      <c r="D196" s="68" t="s">
        <v>637</v>
      </c>
      <c r="E196" s="21" t="s">
        <v>721</v>
      </c>
      <c r="F196" s="20" t="s">
        <v>20</v>
      </c>
      <c r="G196" s="19">
        <f>COUNTIF(I196:AB196,"&gt;0")</f>
        <v>1</v>
      </c>
      <c r="H196" s="18">
        <f>SUM(I196:AB196)</f>
        <v>166.03125000000003</v>
      </c>
      <c r="I196" s="22"/>
      <c r="J196" s="41"/>
      <c r="K196" s="41"/>
      <c r="L196" s="41"/>
      <c r="M196" s="57"/>
      <c r="N196" s="44"/>
      <c r="O196" s="46"/>
      <c r="P196" s="51"/>
      <c r="Q196" s="51"/>
      <c r="R196" s="22"/>
      <c r="S196" s="23"/>
      <c r="T196" s="99"/>
      <c r="U196" s="65"/>
      <c r="V196" s="100"/>
      <c r="W196" s="22"/>
      <c r="X196" s="22"/>
      <c r="Y196" s="48"/>
      <c r="Z196" s="110">
        <v>166.03125000000003</v>
      </c>
      <c r="AA196" s="100"/>
      <c r="AB196" s="22"/>
    </row>
    <row r="197" spans="1:28" s="32" customFormat="1" ht="15.75" thickBot="1" x14ac:dyDescent="0.3">
      <c r="A197" s="17"/>
      <c r="B197" s="37">
        <v>192</v>
      </c>
      <c r="C197" s="68" t="s">
        <v>974</v>
      </c>
      <c r="D197" s="68" t="s">
        <v>349</v>
      </c>
      <c r="E197" s="21" t="s">
        <v>292</v>
      </c>
      <c r="F197" s="20" t="s">
        <v>26</v>
      </c>
      <c r="G197" s="19">
        <f>COUNTIF(I197:AB197,"&gt;0")</f>
        <v>1</v>
      </c>
      <c r="H197" s="18">
        <f>SUM(I197:AB197)</f>
        <v>151.20000000000002</v>
      </c>
      <c r="I197" s="22"/>
      <c r="J197" s="41"/>
      <c r="K197" s="41"/>
      <c r="L197" s="41"/>
      <c r="M197" s="57"/>
      <c r="N197" s="44"/>
      <c r="O197" s="46"/>
      <c r="P197" s="51"/>
      <c r="Q197" s="51">
        <v>151.20000000000002</v>
      </c>
      <c r="R197" s="22"/>
      <c r="S197" s="23"/>
      <c r="T197" s="99"/>
      <c r="U197" s="65"/>
      <c r="V197" s="100"/>
      <c r="W197" s="22"/>
      <c r="X197" s="22"/>
      <c r="Y197" s="48"/>
      <c r="Z197" s="110"/>
      <c r="AA197" s="100"/>
      <c r="AB197" s="22"/>
    </row>
    <row r="198" spans="1:28" s="32" customFormat="1" ht="15.75" thickBot="1" x14ac:dyDescent="0.3">
      <c r="A198" s="17"/>
      <c r="B198" s="37">
        <v>193</v>
      </c>
      <c r="C198" s="68" t="s">
        <v>840</v>
      </c>
      <c r="D198" s="68" t="s">
        <v>239</v>
      </c>
      <c r="E198" s="21" t="s">
        <v>825</v>
      </c>
      <c r="F198" s="20" t="s">
        <v>42</v>
      </c>
      <c r="G198" s="19">
        <f>COUNTIF(I198:AB198,"&gt;0")</f>
        <v>1</v>
      </c>
      <c r="H198" s="18">
        <f>SUM(I198:AB198)</f>
        <v>149.625</v>
      </c>
      <c r="I198" s="22"/>
      <c r="J198" s="41"/>
      <c r="K198" s="41"/>
      <c r="L198" s="41"/>
      <c r="M198" s="57"/>
      <c r="N198" s="44"/>
      <c r="O198" s="46"/>
      <c r="P198" s="51"/>
      <c r="Q198" s="51"/>
      <c r="R198" s="22"/>
      <c r="S198" s="23"/>
      <c r="T198" s="99"/>
      <c r="U198" s="65"/>
      <c r="V198" s="100"/>
      <c r="W198" s="22"/>
      <c r="X198" s="22"/>
      <c r="Y198" s="48"/>
      <c r="Z198" s="110"/>
      <c r="AA198" s="100"/>
      <c r="AB198" s="22">
        <v>149.625</v>
      </c>
    </row>
    <row r="199" spans="1:28" s="32" customFormat="1" ht="15.75" thickBot="1" x14ac:dyDescent="0.3">
      <c r="A199" s="17"/>
      <c r="B199" s="37">
        <v>194</v>
      </c>
      <c r="C199" s="68" t="s">
        <v>975</v>
      </c>
      <c r="D199" s="68" t="s">
        <v>976</v>
      </c>
      <c r="E199" s="38" t="s">
        <v>977</v>
      </c>
      <c r="F199" s="39" t="s">
        <v>5</v>
      </c>
      <c r="G199" s="19">
        <f>COUNTIF(I199:AB199,"&gt;0")</f>
        <v>1</v>
      </c>
      <c r="H199" s="18">
        <f>SUM(I199:AB199)</f>
        <v>146.47500000000002</v>
      </c>
      <c r="I199" s="22">
        <v>146.47500000000002</v>
      </c>
      <c r="J199" s="41"/>
      <c r="K199" s="41"/>
      <c r="L199" s="41"/>
      <c r="M199" s="57"/>
      <c r="N199" s="44"/>
      <c r="O199" s="46"/>
      <c r="P199" s="51"/>
      <c r="Q199" s="51"/>
      <c r="R199" s="22"/>
      <c r="S199" s="23"/>
      <c r="T199" s="99"/>
      <c r="U199" s="65"/>
      <c r="V199" s="100"/>
      <c r="W199" s="22"/>
      <c r="X199" s="22"/>
      <c r="Y199" s="48"/>
      <c r="Z199" s="110"/>
      <c r="AA199" s="100"/>
      <c r="AB199" s="22"/>
    </row>
    <row r="200" spans="1:28" s="32" customFormat="1" ht="15.75" thickBot="1" x14ac:dyDescent="0.3">
      <c r="A200" s="17"/>
      <c r="B200" s="37">
        <v>195</v>
      </c>
      <c r="C200" s="68" t="s">
        <v>978</v>
      </c>
      <c r="D200" s="68" t="s">
        <v>401</v>
      </c>
      <c r="E200" s="21" t="s">
        <v>979</v>
      </c>
      <c r="F200" s="20" t="s">
        <v>60</v>
      </c>
      <c r="G200" s="19">
        <f>COUNTIF(I200:AB200,"&gt;0")</f>
        <v>1</v>
      </c>
      <c r="H200" s="18">
        <f>SUM(I200:AB200)</f>
        <v>142.93125000000001</v>
      </c>
      <c r="I200" s="22"/>
      <c r="J200" s="41"/>
      <c r="K200" s="41"/>
      <c r="L200" s="41">
        <v>142.93125000000001</v>
      </c>
      <c r="M200" s="57"/>
      <c r="N200" s="44"/>
      <c r="O200" s="46"/>
      <c r="P200" s="51"/>
      <c r="Q200" s="51"/>
      <c r="R200" s="22"/>
      <c r="S200" s="23"/>
      <c r="T200" s="99"/>
      <c r="U200" s="65"/>
      <c r="V200" s="100"/>
      <c r="W200" s="22"/>
      <c r="X200" s="22"/>
      <c r="Y200" s="48"/>
      <c r="Z200" s="110"/>
      <c r="AA200" s="100"/>
      <c r="AB200" s="22"/>
    </row>
    <row r="201" spans="1:28" s="32" customFormat="1" ht="15.75" thickBot="1" x14ac:dyDescent="0.3">
      <c r="A201" s="17"/>
      <c r="B201" s="37">
        <v>196</v>
      </c>
      <c r="C201" s="68" t="s">
        <v>350</v>
      </c>
      <c r="D201" s="68" t="s">
        <v>226</v>
      </c>
      <c r="E201" s="21" t="s">
        <v>723</v>
      </c>
      <c r="F201" s="20" t="s">
        <v>20</v>
      </c>
      <c r="G201" s="19">
        <f>COUNTIF(I201:AB201,"&gt;0")</f>
        <v>1</v>
      </c>
      <c r="H201" s="18">
        <f>SUM(I201:AB201)</f>
        <v>140.25</v>
      </c>
      <c r="I201" s="22"/>
      <c r="J201" s="41"/>
      <c r="K201" s="41"/>
      <c r="L201" s="41"/>
      <c r="M201" s="57"/>
      <c r="N201" s="44"/>
      <c r="O201" s="46"/>
      <c r="P201" s="51"/>
      <c r="Q201" s="51"/>
      <c r="R201" s="22"/>
      <c r="S201" s="23"/>
      <c r="T201" s="99"/>
      <c r="U201" s="65"/>
      <c r="V201" s="100"/>
      <c r="W201" s="22"/>
      <c r="X201" s="22"/>
      <c r="Y201" s="48"/>
      <c r="Z201" s="110">
        <v>140.25</v>
      </c>
      <c r="AA201" s="100"/>
      <c r="AB201" s="22"/>
    </row>
    <row r="202" spans="1:28" s="32" customFormat="1" ht="15.75" thickBot="1" x14ac:dyDescent="0.3">
      <c r="A202" s="17"/>
      <c r="B202" s="37">
        <v>197</v>
      </c>
      <c r="C202" s="68" t="s">
        <v>382</v>
      </c>
      <c r="D202" s="68" t="s">
        <v>258</v>
      </c>
      <c r="E202" s="21" t="s">
        <v>383</v>
      </c>
      <c r="F202" s="20" t="s">
        <v>31</v>
      </c>
      <c r="G202" s="19">
        <f>COUNTIF(I202:AB202,"&gt;0")</f>
        <v>1</v>
      </c>
      <c r="H202" s="18">
        <f>SUM(I202:AB202)</f>
        <v>133.65</v>
      </c>
      <c r="I202" s="22"/>
      <c r="J202" s="41"/>
      <c r="K202" s="41"/>
      <c r="L202" s="41"/>
      <c r="M202" s="57"/>
      <c r="N202" s="44"/>
      <c r="O202" s="46"/>
      <c r="P202" s="51"/>
      <c r="Q202" s="51"/>
      <c r="R202" s="22"/>
      <c r="S202" s="23">
        <v>133.65</v>
      </c>
      <c r="T202" s="99"/>
      <c r="U202" s="65"/>
      <c r="V202" s="100"/>
      <c r="W202" s="22"/>
      <c r="X202" s="22"/>
      <c r="Y202" s="48"/>
      <c r="Z202" s="110"/>
      <c r="AA202" s="100"/>
      <c r="AB202" s="22"/>
    </row>
    <row r="203" spans="1:28" s="32" customFormat="1" ht="15.75" thickBot="1" x14ac:dyDescent="0.3">
      <c r="A203" s="17"/>
      <c r="B203" s="37">
        <v>198</v>
      </c>
      <c r="C203" s="68" t="s">
        <v>842</v>
      </c>
      <c r="D203" s="68" t="s">
        <v>401</v>
      </c>
      <c r="E203" s="21" t="s">
        <v>825</v>
      </c>
      <c r="F203" s="20" t="s">
        <v>42</v>
      </c>
      <c r="G203" s="19">
        <f>COUNTIF(I203:AB203,"&gt;0")</f>
        <v>1</v>
      </c>
      <c r="H203" s="18">
        <f>SUM(I203:AB203)</f>
        <v>127.57499999999999</v>
      </c>
      <c r="I203" s="22"/>
      <c r="J203" s="41"/>
      <c r="K203" s="41"/>
      <c r="L203" s="41"/>
      <c r="M203" s="57"/>
      <c r="N203" s="44"/>
      <c r="O203" s="46"/>
      <c r="P203" s="51"/>
      <c r="Q203" s="51"/>
      <c r="R203" s="22"/>
      <c r="S203" s="23"/>
      <c r="T203" s="99"/>
      <c r="U203" s="65"/>
      <c r="V203" s="100"/>
      <c r="W203" s="22"/>
      <c r="X203" s="22"/>
      <c r="Y203" s="48"/>
      <c r="Z203" s="110"/>
      <c r="AA203" s="100"/>
      <c r="AB203" s="22">
        <v>127.57499999999999</v>
      </c>
    </row>
    <row r="204" spans="1:28" s="32" customFormat="1" ht="15.75" thickBot="1" x14ac:dyDescent="0.3">
      <c r="A204" s="17"/>
      <c r="B204" s="37">
        <v>199</v>
      </c>
      <c r="C204" s="68" t="s">
        <v>841</v>
      </c>
      <c r="D204" s="68" t="s">
        <v>207</v>
      </c>
      <c r="E204" s="21" t="s">
        <v>825</v>
      </c>
      <c r="F204" s="20" t="s">
        <v>42</v>
      </c>
      <c r="G204" s="19">
        <f>COUNTIF(I204:AB204,"&gt;0")</f>
        <v>1</v>
      </c>
      <c r="H204" s="18">
        <f>SUM(I204:AB204)</f>
        <v>127.57499999999999</v>
      </c>
      <c r="I204" s="22"/>
      <c r="J204" s="41"/>
      <c r="K204" s="41"/>
      <c r="L204" s="41"/>
      <c r="M204" s="57"/>
      <c r="N204" s="44"/>
      <c r="O204" s="46"/>
      <c r="P204" s="51"/>
      <c r="Q204" s="51"/>
      <c r="R204" s="22"/>
      <c r="S204" s="23"/>
      <c r="T204" s="99"/>
      <c r="U204" s="65"/>
      <c r="V204" s="100"/>
      <c r="W204" s="22"/>
      <c r="X204" s="22"/>
      <c r="Y204" s="48"/>
      <c r="Z204" s="110"/>
      <c r="AA204" s="100"/>
      <c r="AB204" s="22">
        <v>127.57499999999999</v>
      </c>
    </row>
    <row r="205" spans="1:28" s="32" customFormat="1" ht="15.75" thickBot="1" x14ac:dyDescent="0.3">
      <c r="A205" s="17"/>
      <c r="B205" s="37">
        <v>200</v>
      </c>
      <c r="C205" s="68" t="s">
        <v>980</v>
      </c>
      <c r="D205" s="68" t="s">
        <v>348</v>
      </c>
      <c r="E205" s="21" t="s">
        <v>298</v>
      </c>
      <c r="F205" s="20" t="s">
        <v>31</v>
      </c>
      <c r="G205" s="19">
        <f>COUNTIF(I205:AB205,"&gt;0")</f>
        <v>1</v>
      </c>
      <c r="H205" s="18">
        <f>SUM(I205:AB205)</f>
        <v>118.125</v>
      </c>
      <c r="I205" s="22"/>
      <c r="J205" s="41"/>
      <c r="K205" s="41"/>
      <c r="L205" s="41"/>
      <c r="M205" s="57"/>
      <c r="N205" s="44"/>
      <c r="O205" s="46"/>
      <c r="P205" s="51"/>
      <c r="Q205" s="51">
        <v>118.125</v>
      </c>
      <c r="R205" s="22"/>
      <c r="S205" s="23"/>
      <c r="T205" s="99"/>
      <c r="U205" s="65"/>
      <c r="V205" s="100"/>
      <c r="W205" s="22"/>
      <c r="X205" s="22"/>
      <c r="Y205" s="48"/>
      <c r="Z205" s="110"/>
      <c r="AA205" s="100"/>
      <c r="AB205" s="22"/>
    </row>
    <row r="206" spans="1:28" s="32" customFormat="1" ht="15.75" thickBot="1" x14ac:dyDescent="0.3">
      <c r="A206" s="17"/>
      <c r="B206" s="37">
        <v>201</v>
      </c>
      <c r="C206" s="68" t="s">
        <v>724</v>
      </c>
      <c r="D206" s="68" t="s">
        <v>521</v>
      </c>
      <c r="E206" s="21" t="s">
        <v>725</v>
      </c>
      <c r="F206" s="20" t="s">
        <v>20</v>
      </c>
      <c r="G206" s="19">
        <f>COUNTIF(I206:AB206,"&gt;0")</f>
        <v>1</v>
      </c>
      <c r="H206" s="18">
        <f>SUM(I206:AB206)</f>
        <v>115.15625000000001</v>
      </c>
      <c r="I206" s="22"/>
      <c r="J206" s="41"/>
      <c r="K206" s="41"/>
      <c r="L206" s="41"/>
      <c r="M206" s="57"/>
      <c r="N206" s="44"/>
      <c r="O206" s="73"/>
      <c r="P206" s="74"/>
      <c r="Q206" s="74"/>
      <c r="R206" s="71"/>
      <c r="S206" s="72"/>
      <c r="T206" s="99"/>
      <c r="U206" s="65"/>
      <c r="V206" s="100"/>
      <c r="W206" s="71"/>
      <c r="X206" s="71"/>
      <c r="Y206" s="111"/>
      <c r="Z206" s="112">
        <v>115.15625000000001</v>
      </c>
      <c r="AA206" s="100"/>
      <c r="AB206" s="71"/>
    </row>
    <row r="207" spans="1:28" s="32" customFormat="1" ht="15.75" thickBot="1" x14ac:dyDescent="0.3">
      <c r="A207" s="17"/>
      <c r="B207" s="37">
        <v>202</v>
      </c>
      <c r="C207" s="68" t="s">
        <v>981</v>
      </c>
      <c r="D207" s="68" t="s">
        <v>360</v>
      </c>
      <c r="E207" s="21" t="s">
        <v>982</v>
      </c>
      <c r="F207" s="20" t="s">
        <v>2</v>
      </c>
      <c r="G207" s="19">
        <f>COUNTIF(I207:AB207,"&gt;0")</f>
        <v>1</v>
      </c>
      <c r="H207" s="18">
        <f>SUM(I207:AB207)</f>
        <v>112.21875</v>
      </c>
      <c r="I207" s="22"/>
      <c r="J207" s="41"/>
      <c r="K207" s="41"/>
      <c r="L207" s="41"/>
      <c r="M207" s="57"/>
      <c r="N207" s="44"/>
      <c r="O207" s="73"/>
      <c r="P207" s="74"/>
      <c r="Q207" s="74"/>
      <c r="R207" s="71"/>
      <c r="S207" s="72"/>
      <c r="T207" s="99">
        <v>112.21875</v>
      </c>
      <c r="U207" s="65"/>
      <c r="V207" s="100"/>
      <c r="W207" s="71"/>
      <c r="X207" s="71"/>
      <c r="Y207" s="111"/>
      <c r="Z207" s="112"/>
      <c r="AA207" s="100"/>
      <c r="AB207" s="71"/>
    </row>
    <row r="208" spans="1:28" s="32" customFormat="1" ht="15.75" thickBot="1" x14ac:dyDescent="0.3">
      <c r="A208" s="17"/>
      <c r="B208" s="37">
        <v>203</v>
      </c>
      <c r="C208" s="68" t="s">
        <v>843</v>
      </c>
      <c r="D208" s="68" t="s">
        <v>371</v>
      </c>
      <c r="E208" s="21" t="s">
        <v>831</v>
      </c>
      <c r="F208" s="20" t="s">
        <v>42</v>
      </c>
      <c r="G208" s="19">
        <f>COUNTIF(I208:AB208,"&gt;0")</f>
        <v>1</v>
      </c>
      <c r="H208" s="18">
        <f>SUM(I208:AB208)</f>
        <v>107.10000000000001</v>
      </c>
      <c r="I208" s="22"/>
      <c r="J208" s="41"/>
      <c r="K208" s="41"/>
      <c r="L208" s="41"/>
      <c r="M208" s="57"/>
      <c r="N208" s="44"/>
      <c r="O208" s="73"/>
      <c r="P208" s="74"/>
      <c r="Q208" s="74"/>
      <c r="R208" s="71"/>
      <c r="S208" s="72"/>
      <c r="T208" s="99"/>
      <c r="U208" s="65"/>
      <c r="V208" s="100"/>
      <c r="W208" s="71"/>
      <c r="X208" s="71"/>
      <c r="Y208" s="111"/>
      <c r="Z208" s="112"/>
      <c r="AA208" s="100"/>
      <c r="AB208" s="71">
        <v>107.10000000000001</v>
      </c>
    </row>
    <row r="209" spans="1:28" s="32" customFormat="1" ht="15.75" thickBot="1" x14ac:dyDescent="0.3">
      <c r="A209" s="17"/>
      <c r="B209" s="37">
        <v>204</v>
      </c>
      <c r="C209" s="68" t="s">
        <v>512</v>
      </c>
      <c r="D209" s="68" t="s">
        <v>205</v>
      </c>
      <c r="E209" s="21" t="s">
        <v>506</v>
      </c>
      <c r="F209" s="20" t="s">
        <v>12</v>
      </c>
      <c r="G209" s="19">
        <f>COUNTIF(I209:AB209,"&gt;0")</f>
        <v>1</v>
      </c>
      <c r="H209" s="18">
        <f>SUM(I209:AB209)</f>
        <v>103.94999999999999</v>
      </c>
      <c r="I209" s="22"/>
      <c r="J209" s="41"/>
      <c r="K209" s="41"/>
      <c r="L209" s="41"/>
      <c r="M209" s="57"/>
      <c r="N209" s="44"/>
      <c r="O209" s="73"/>
      <c r="P209" s="74"/>
      <c r="Q209" s="74"/>
      <c r="R209" s="71"/>
      <c r="S209" s="72"/>
      <c r="T209" s="99"/>
      <c r="U209" s="65">
        <v>103.94999999999999</v>
      </c>
      <c r="V209" s="100"/>
      <c r="W209" s="71"/>
      <c r="X209" s="71"/>
      <c r="Y209" s="111"/>
      <c r="Z209" s="112"/>
      <c r="AA209" s="100"/>
      <c r="AB209" s="71"/>
    </row>
    <row r="210" spans="1:28" s="32" customFormat="1" ht="15.75" thickBot="1" x14ac:dyDescent="0.3">
      <c r="A210" s="17"/>
      <c r="B210" s="37">
        <v>205</v>
      </c>
      <c r="C210" s="68" t="s">
        <v>791</v>
      </c>
      <c r="D210" s="68" t="s">
        <v>548</v>
      </c>
      <c r="E210" s="21" t="s">
        <v>983</v>
      </c>
      <c r="F210" s="20" t="s">
        <v>16</v>
      </c>
      <c r="G210" s="19">
        <f>COUNTIF(I210:AB210,"&gt;0")</f>
        <v>1</v>
      </c>
      <c r="H210" s="18">
        <f>SUM(I210:AB210)</f>
        <v>99</v>
      </c>
      <c r="I210" s="22"/>
      <c r="J210" s="41"/>
      <c r="K210" s="41"/>
      <c r="L210" s="41"/>
      <c r="M210" s="57"/>
      <c r="N210" s="44"/>
      <c r="O210" s="73"/>
      <c r="P210" s="74"/>
      <c r="Q210" s="74"/>
      <c r="R210" s="71"/>
      <c r="S210" s="72"/>
      <c r="T210" s="99"/>
      <c r="U210" s="65"/>
      <c r="V210" s="100"/>
      <c r="W210" s="71"/>
      <c r="X210" s="71"/>
      <c r="Y210" s="111"/>
      <c r="Z210" s="112"/>
      <c r="AA210" s="100">
        <v>99</v>
      </c>
      <c r="AB210" s="71"/>
    </row>
    <row r="211" spans="1:28" s="32" customFormat="1" ht="15.75" thickBot="1" x14ac:dyDescent="0.3">
      <c r="A211" s="17"/>
      <c r="B211" s="37">
        <v>206</v>
      </c>
      <c r="C211" s="68" t="s">
        <v>984</v>
      </c>
      <c r="D211" s="68" t="s">
        <v>428</v>
      </c>
      <c r="E211" s="21" t="s">
        <v>972</v>
      </c>
      <c r="F211" s="20" t="s">
        <v>81</v>
      </c>
      <c r="G211" s="19">
        <f>COUNTIF(I211:AB211,"&gt;0")</f>
        <v>1</v>
      </c>
      <c r="H211" s="18">
        <f>SUM(I211:AB211)</f>
        <v>91.350000000000009</v>
      </c>
      <c r="I211" s="22"/>
      <c r="J211" s="41"/>
      <c r="K211" s="41"/>
      <c r="L211" s="41"/>
      <c r="M211" s="57">
        <v>91.350000000000009</v>
      </c>
      <c r="N211" s="44"/>
      <c r="O211" s="73"/>
      <c r="P211" s="74"/>
      <c r="Q211" s="74"/>
      <c r="R211" s="71"/>
      <c r="S211" s="72"/>
      <c r="T211" s="99"/>
      <c r="U211" s="65"/>
      <c r="V211" s="100"/>
      <c r="W211" s="71"/>
      <c r="X211" s="71"/>
      <c r="Y211" s="111"/>
      <c r="Z211" s="112"/>
      <c r="AA211" s="100"/>
      <c r="AB211" s="71"/>
    </row>
    <row r="212" spans="1:28" s="32" customFormat="1" ht="15.75" thickBot="1" x14ac:dyDescent="0.3">
      <c r="A212" s="17"/>
      <c r="B212" s="37">
        <v>207</v>
      </c>
      <c r="C212" s="68" t="s">
        <v>726</v>
      </c>
      <c r="D212" s="68" t="s">
        <v>355</v>
      </c>
      <c r="E212" s="21" t="s">
        <v>725</v>
      </c>
      <c r="F212" s="20" t="s">
        <v>20</v>
      </c>
      <c r="G212" s="19">
        <f>COUNTIF(I212:AB212,"&gt;0")</f>
        <v>1</v>
      </c>
      <c r="H212" s="18">
        <f>SUM(I212:AB212)</f>
        <v>90.750000000000014</v>
      </c>
      <c r="I212" s="22"/>
      <c r="J212" s="41"/>
      <c r="K212" s="41"/>
      <c r="L212" s="41"/>
      <c r="M212" s="57"/>
      <c r="N212" s="44"/>
      <c r="O212" s="73"/>
      <c r="P212" s="74"/>
      <c r="Q212" s="74"/>
      <c r="R212" s="71"/>
      <c r="S212" s="72"/>
      <c r="T212" s="99"/>
      <c r="U212" s="65"/>
      <c r="V212" s="100"/>
      <c r="W212" s="71"/>
      <c r="X212" s="71"/>
      <c r="Y212" s="111"/>
      <c r="Z212" s="112">
        <v>90.750000000000014</v>
      </c>
      <c r="AA212" s="100"/>
      <c r="AB212" s="71"/>
    </row>
    <row r="213" spans="1:28" s="32" customFormat="1" ht="15.75" thickBot="1" x14ac:dyDescent="0.3">
      <c r="A213" s="17"/>
      <c r="B213" s="37">
        <v>208</v>
      </c>
      <c r="C213" s="68" t="s">
        <v>727</v>
      </c>
      <c r="D213" s="68" t="s">
        <v>244</v>
      </c>
      <c r="E213" s="21" t="s">
        <v>723</v>
      </c>
      <c r="F213" s="20" t="s">
        <v>20</v>
      </c>
      <c r="G213" s="19">
        <f>COUNTIF(I213:AB213,"&gt;0")</f>
        <v>1</v>
      </c>
      <c r="H213" s="18">
        <f>SUM(I213:AB213)</f>
        <v>89.375</v>
      </c>
      <c r="I213" s="22"/>
      <c r="J213" s="41"/>
      <c r="K213" s="41"/>
      <c r="L213" s="41"/>
      <c r="M213" s="57"/>
      <c r="N213" s="44"/>
      <c r="O213" s="73"/>
      <c r="P213" s="74"/>
      <c r="Q213" s="74"/>
      <c r="R213" s="71"/>
      <c r="S213" s="72"/>
      <c r="T213" s="99"/>
      <c r="U213" s="65"/>
      <c r="V213" s="100"/>
      <c r="W213" s="71"/>
      <c r="X213" s="71"/>
      <c r="Y213" s="111"/>
      <c r="Z213" s="112">
        <v>89.375</v>
      </c>
      <c r="AA213" s="100"/>
      <c r="AB213" s="71"/>
    </row>
    <row r="214" spans="1:28" s="32" customFormat="1" ht="15.75" thickBot="1" x14ac:dyDescent="0.3">
      <c r="A214" s="17"/>
      <c r="B214" s="37">
        <v>209</v>
      </c>
      <c r="C214" s="68" t="s">
        <v>730</v>
      </c>
      <c r="D214" s="68" t="s">
        <v>731</v>
      </c>
      <c r="E214" s="21" t="s">
        <v>704</v>
      </c>
      <c r="F214" s="20" t="s">
        <v>20</v>
      </c>
      <c r="G214" s="19">
        <f>COUNTIF(I214:AB214,"&gt;0")</f>
        <v>1</v>
      </c>
      <c r="H214" s="18">
        <f>SUM(I214:AB214)</f>
        <v>86.625000000000014</v>
      </c>
      <c r="I214" s="22"/>
      <c r="J214" s="41"/>
      <c r="K214" s="41"/>
      <c r="L214" s="41"/>
      <c r="M214" s="57"/>
      <c r="N214" s="44"/>
      <c r="O214" s="73"/>
      <c r="P214" s="74"/>
      <c r="Q214" s="74"/>
      <c r="R214" s="71"/>
      <c r="S214" s="72"/>
      <c r="T214" s="99"/>
      <c r="U214" s="65"/>
      <c r="V214" s="100"/>
      <c r="W214" s="71"/>
      <c r="X214" s="71"/>
      <c r="Y214" s="111"/>
      <c r="Z214" s="112">
        <v>86.625000000000014</v>
      </c>
      <c r="AA214" s="100"/>
      <c r="AB214" s="71"/>
    </row>
    <row r="215" spans="1:28" s="32" customFormat="1" ht="15.75" thickBot="1" x14ac:dyDescent="0.3">
      <c r="A215" s="17"/>
      <c r="B215" s="37">
        <v>210</v>
      </c>
      <c r="C215" s="68" t="s">
        <v>793</v>
      </c>
      <c r="D215" s="68" t="s">
        <v>203</v>
      </c>
      <c r="E215" s="21" t="s">
        <v>983</v>
      </c>
      <c r="F215" s="20" t="s">
        <v>16</v>
      </c>
      <c r="G215" s="19">
        <f>COUNTIF(I215:AB215,"&gt;0")</f>
        <v>1</v>
      </c>
      <c r="H215" s="18">
        <f>SUM(I215:AB215)</f>
        <v>86.25</v>
      </c>
      <c r="I215" s="22"/>
      <c r="J215" s="41"/>
      <c r="K215" s="41"/>
      <c r="L215" s="41"/>
      <c r="M215" s="57"/>
      <c r="N215" s="44"/>
      <c r="O215" s="73"/>
      <c r="P215" s="74"/>
      <c r="Q215" s="74"/>
      <c r="R215" s="71"/>
      <c r="S215" s="72"/>
      <c r="T215" s="99"/>
      <c r="U215" s="65"/>
      <c r="V215" s="100"/>
      <c r="W215" s="71"/>
      <c r="X215" s="71"/>
      <c r="Y215" s="111"/>
      <c r="Z215" s="112"/>
      <c r="AA215" s="100">
        <v>86.25</v>
      </c>
      <c r="AB215" s="71"/>
    </row>
    <row r="216" spans="1:28" s="32" customFormat="1" ht="15.75" thickBot="1" x14ac:dyDescent="0.3">
      <c r="A216" s="17"/>
      <c r="B216" s="37">
        <v>211</v>
      </c>
      <c r="C216" s="68" t="s">
        <v>844</v>
      </c>
      <c r="D216" s="68" t="s">
        <v>774</v>
      </c>
      <c r="E216" s="21" t="s">
        <v>845</v>
      </c>
      <c r="F216" s="20" t="s">
        <v>5</v>
      </c>
      <c r="G216" s="19">
        <f>COUNTIF(I216:AB216,"&gt;0")</f>
        <v>1</v>
      </c>
      <c r="H216" s="18">
        <f>SUM(I216:AB216)</f>
        <v>85.443750000000009</v>
      </c>
      <c r="I216" s="22"/>
      <c r="J216" s="41"/>
      <c r="K216" s="41"/>
      <c r="L216" s="41"/>
      <c r="M216" s="57"/>
      <c r="N216" s="44"/>
      <c r="O216" s="73"/>
      <c r="P216" s="74"/>
      <c r="Q216" s="74"/>
      <c r="R216" s="71"/>
      <c r="S216" s="72"/>
      <c r="T216" s="99"/>
      <c r="U216" s="65"/>
      <c r="V216" s="100"/>
      <c r="W216" s="71"/>
      <c r="X216" s="71"/>
      <c r="Y216" s="111"/>
      <c r="Z216" s="112"/>
      <c r="AA216" s="100"/>
      <c r="AB216" s="71">
        <v>85.443750000000009</v>
      </c>
    </row>
    <row r="217" spans="1:28" s="32" customFormat="1" ht="15.75" thickBot="1" x14ac:dyDescent="0.3">
      <c r="A217" s="17"/>
      <c r="B217" s="37">
        <v>212</v>
      </c>
      <c r="C217" s="68" t="s">
        <v>732</v>
      </c>
      <c r="D217" s="68" t="s">
        <v>733</v>
      </c>
      <c r="E217" s="21" t="s">
        <v>706</v>
      </c>
      <c r="F217" s="20" t="s">
        <v>707</v>
      </c>
      <c r="G217" s="19">
        <f>COUNTIF(I217:AB217,"&gt;0")</f>
        <v>1</v>
      </c>
      <c r="H217" s="18">
        <f>SUM(I217:AB217)</f>
        <v>85.25</v>
      </c>
      <c r="I217" s="22"/>
      <c r="J217" s="41"/>
      <c r="K217" s="41"/>
      <c r="L217" s="41"/>
      <c r="M217" s="57"/>
      <c r="N217" s="44"/>
      <c r="O217" s="73"/>
      <c r="P217" s="74"/>
      <c r="Q217" s="74"/>
      <c r="R217" s="71"/>
      <c r="S217" s="72"/>
      <c r="T217" s="99"/>
      <c r="U217" s="65"/>
      <c r="V217" s="100"/>
      <c r="W217" s="71"/>
      <c r="X217" s="71"/>
      <c r="Y217" s="111"/>
      <c r="Z217" s="112">
        <v>85.25</v>
      </c>
      <c r="AA217" s="100"/>
      <c r="AB217" s="71"/>
    </row>
    <row r="218" spans="1:28" s="32" customFormat="1" ht="15.75" thickBot="1" x14ac:dyDescent="0.3">
      <c r="A218" s="17"/>
      <c r="B218" s="37">
        <v>213</v>
      </c>
      <c r="C218" s="68" t="s">
        <v>513</v>
      </c>
      <c r="D218" s="68" t="s">
        <v>226</v>
      </c>
      <c r="E218" s="21" t="s">
        <v>506</v>
      </c>
      <c r="F218" s="20" t="s">
        <v>12</v>
      </c>
      <c r="G218" s="19">
        <f>COUNTIF(I218:AB218,"&gt;0")</f>
        <v>1</v>
      </c>
      <c r="H218" s="18">
        <f>SUM(I218:AB218)</f>
        <v>84.65625</v>
      </c>
      <c r="I218" s="22"/>
      <c r="J218" s="41"/>
      <c r="K218" s="41"/>
      <c r="L218" s="41"/>
      <c r="M218" s="57"/>
      <c r="N218" s="44"/>
      <c r="O218" s="73"/>
      <c r="P218" s="74"/>
      <c r="Q218" s="74"/>
      <c r="R218" s="71"/>
      <c r="S218" s="72"/>
      <c r="T218" s="99"/>
      <c r="U218" s="65">
        <v>84.65625</v>
      </c>
      <c r="V218" s="100"/>
      <c r="W218" s="71"/>
      <c r="X218" s="71"/>
      <c r="Y218" s="111"/>
      <c r="Z218" s="112"/>
      <c r="AA218" s="100"/>
      <c r="AB218" s="71"/>
    </row>
    <row r="219" spans="1:28" s="32" customFormat="1" ht="15.75" thickBot="1" x14ac:dyDescent="0.3">
      <c r="A219" s="17"/>
      <c r="B219" s="37">
        <v>214</v>
      </c>
      <c r="C219" s="68" t="s">
        <v>387</v>
      </c>
      <c r="D219" s="68" t="s">
        <v>388</v>
      </c>
      <c r="E219" s="21" t="s">
        <v>386</v>
      </c>
      <c r="F219" s="20" t="s">
        <v>8</v>
      </c>
      <c r="G219" s="19">
        <f>COUNTIF(I219:AB219,"&gt;0")</f>
        <v>1</v>
      </c>
      <c r="H219" s="18">
        <f>SUM(I219:AB219)</f>
        <v>82.500000000000014</v>
      </c>
      <c r="I219" s="22"/>
      <c r="J219" s="41"/>
      <c r="K219" s="41"/>
      <c r="L219" s="41"/>
      <c r="M219" s="57"/>
      <c r="N219" s="44"/>
      <c r="O219" s="73"/>
      <c r="P219" s="74"/>
      <c r="Q219" s="74"/>
      <c r="R219" s="71"/>
      <c r="S219" s="72">
        <v>82.500000000000014</v>
      </c>
      <c r="T219" s="99"/>
      <c r="U219" s="65"/>
      <c r="V219" s="100"/>
      <c r="W219" s="71"/>
      <c r="X219" s="71"/>
      <c r="Y219" s="111"/>
      <c r="Z219" s="112"/>
      <c r="AA219" s="100"/>
      <c r="AB219" s="71"/>
    </row>
    <row r="220" spans="1:28" s="32" customFormat="1" ht="15.75" thickBot="1" x14ac:dyDescent="0.3">
      <c r="A220" s="17"/>
      <c r="B220" s="37">
        <v>215</v>
      </c>
      <c r="C220" s="68" t="s">
        <v>734</v>
      </c>
      <c r="D220" s="68" t="s">
        <v>371</v>
      </c>
      <c r="E220" s="21" t="s">
        <v>704</v>
      </c>
      <c r="F220" s="20" t="s">
        <v>20</v>
      </c>
      <c r="G220" s="19">
        <f>COUNTIF(I220:AB220,"&gt;0")</f>
        <v>1</v>
      </c>
      <c r="H220" s="18">
        <f>SUM(I220:AB220)</f>
        <v>82.5</v>
      </c>
      <c r="I220" s="22"/>
      <c r="J220" s="41"/>
      <c r="K220" s="41"/>
      <c r="L220" s="41"/>
      <c r="M220" s="57"/>
      <c r="N220" s="44"/>
      <c r="O220" s="73"/>
      <c r="P220" s="74"/>
      <c r="Q220" s="74"/>
      <c r="R220" s="71"/>
      <c r="S220" s="72"/>
      <c r="T220" s="99"/>
      <c r="U220" s="65"/>
      <c r="V220" s="100"/>
      <c r="W220" s="71"/>
      <c r="X220" s="71"/>
      <c r="Y220" s="111"/>
      <c r="Z220" s="112">
        <v>82.5</v>
      </c>
      <c r="AA220" s="100"/>
      <c r="AB220" s="71"/>
    </row>
    <row r="221" spans="1:28" s="32" customFormat="1" ht="15.75" thickBot="1" x14ac:dyDescent="0.3">
      <c r="A221" s="17"/>
      <c r="B221" s="37">
        <v>216</v>
      </c>
      <c r="C221" s="68" t="s">
        <v>735</v>
      </c>
      <c r="D221" s="68" t="s">
        <v>521</v>
      </c>
      <c r="E221" s="21" t="s">
        <v>725</v>
      </c>
      <c r="F221" s="20" t="s">
        <v>20</v>
      </c>
      <c r="G221" s="19">
        <f>COUNTIF(I221:AB221,"&gt;0")</f>
        <v>1</v>
      </c>
      <c r="H221" s="18">
        <f>SUM(I221:AB221)</f>
        <v>81.125</v>
      </c>
      <c r="I221" s="22"/>
      <c r="J221" s="41"/>
      <c r="K221" s="41"/>
      <c r="L221" s="41"/>
      <c r="M221" s="57"/>
      <c r="N221" s="44"/>
      <c r="O221" s="73"/>
      <c r="P221" s="74"/>
      <c r="Q221" s="74"/>
      <c r="R221" s="71"/>
      <c r="S221" s="72"/>
      <c r="T221" s="99"/>
      <c r="U221" s="65"/>
      <c r="V221" s="100"/>
      <c r="W221" s="71"/>
      <c r="X221" s="71"/>
      <c r="Y221" s="111"/>
      <c r="Z221" s="112">
        <v>81.125</v>
      </c>
      <c r="AA221" s="100"/>
      <c r="AB221" s="71"/>
    </row>
    <row r="222" spans="1:28" s="32" customFormat="1" ht="15.75" thickBot="1" x14ac:dyDescent="0.3">
      <c r="A222" s="17"/>
      <c r="B222" s="37">
        <v>217</v>
      </c>
      <c r="C222" s="68" t="s">
        <v>985</v>
      </c>
      <c r="D222" s="68" t="s">
        <v>755</v>
      </c>
      <c r="E222" s="21" t="s">
        <v>986</v>
      </c>
      <c r="F222" s="20" t="s">
        <v>116</v>
      </c>
      <c r="G222" s="19">
        <f>COUNTIF(I222:AB222,"&gt;0")</f>
        <v>1</v>
      </c>
      <c r="H222" s="18">
        <f>SUM(I222:AB222)</f>
        <v>79.931250000000006</v>
      </c>
      <c r="I222" s="22"/>
      <c r="J222" s="41"/>
      <c r="K222" s="41"/>
      <c r="L222" s="41">
        <v>79.931250000000006</v>
      </c>
      <c r="M222" s="57"/>
      <c r="N222" s="44"/>
      <c r="O222" s="73"/>
      <c r="P222" s="74"/>
      <c r="Q222" s="74"/>
      <c r="R222" s="71"/>
      <c r="S222" s="72"/>
      <c r="T222" s="99"/>
      <c r="U222" s="65"/>
      <c r="V222" s="100"/>
      <c r="W222" s="71"/>
      <c r="X222" s="71"/>
      <c r="Y222" s="111"/>
      <c r="Z222" s="112"/>
      <c r="AA222" s="100"/>
      <c r="AB222" s="71"/>
    </row>
    <row r="223" spans="1:28" s="32" customFormat="1" ht="15.75" thickBot="1" x14ac:dyDescent="0.3">
      <c r="A223" s="17"/>
      <c r="B223" s="37">
        <v>218</v>
      </c>
      <c r="C223" s="68" t="s">
        <v>389</v>
      </c>
      <c r="D223" s="68" t="s">
        <v>226</v>
      </c>
      <c r="E223" s="21" t="s">
        <v>201</v>
      </c>
      <c r="F223" s="20" t="s">
        <v>8</v>
      </c>
      <c r="G223" s="19">
        <f>COUNTIF(I223:AB223,"&gt;0")</f>
        <v>1</v>
      </c>
      <c r="H223" s="18">
        <f>SUM(I223:AB223)</f>
        <v>79.2</v>
      </c>
      <c r="I223" s="22"/>
      <c r="J223" s="41"/>
      <c r="K223" s="41"/>
      <c r="L223" s="41"/>
      <c r="M223" s="57"/>
      <c r="N223" s="44"/>
      <c r="O223" s="73"/>
      <c r="P223" s="74"/>
      <c r="Q223" s="74"/>
      <c r="R223" s="71"/>
      <c r="S223" s="72">
        <v>79.2</v>
      </c>
      <c r="T223" s="99"/>
      <c r="U223" s="65"/>
      <c r="V223" s="100"/>
      <c r="W223" s="71"/>
      <c r="X223" s="71"/>
      <c r="Y223" s="111"/>
      <c r="Z223" s="112"/>
      <c r="AA223" s="100"/>
      <c r="AB223" s="71"/>
    </row>
    <row r="224" spans="1:28" s="32" customFormat="1" ht="15.75" thickBot="1" x14ac:dyDescent="0.3">
      <c r="A224" s="17"/>
      <c r="B224" s="37">
        <v>219</v>
      </c>
      <c r="C224" s="68" t="s">
        <v>390</v>
      </c>
      <c r="D224" s="68" t="s">
        <v>230</v>
      </c>
      <c r="E224" s="21" t="s">
        <v>201</v>
      </c>
      <c r="F224" s="20" t="s">
        <v>8</v>
      </c>
      <c r="G224" s="19">
        <f>COUNTIF(I224:AB224,"&gt;0")</f>
        <v>1</v>
      </c>
      <c r="H224" s="18">
        <f>SUM(I224:AB224)</f>
        <v>79.2</v>
      </c>
      <c r="I224" s="22"/>
      <c r="J224" s="41"/>
      <c r="K224" s="41"/>
      <c r="L224" s="41"/>
      <c r="M224" s="57"/>
      <c r="N224" s="44"/>
      <c r="O224" s="73"/>
      <c r="P224" s="74"/>
      <c r="Q224" s="74"/>
      <c r="R224" s="71"/>
      <c r="S224" s="72">
        <v>79.2</v>
      </c>
      <c r="T224" s="99"/>
      <c r="U224" s="65"/>
      <c r="V224" s="100"/>
      <c r="W224" s="71"/>
      <c r="X224" s="71"/>
      <c r="Y224" s="111"/>
      <c r="Z224" s="112"/>
      <c r="AA224" s="100"/>
      <c r="AB224" s="71"/>
    </row>
    <row r="225" spans="1:28" s="32" customFormat="1" ht="15.75" thickBot="1" x14ac:dyDescent="0.3">
      <c r="A225" s="17"/>
      <c r="B225" s="37">
        <v>220</v>
      </c>
      <c r="C225" s="68" t="s">
        <v>565</v>
      </c>
      <c r="D225" s="68" t="s">
        <v>428</v>
      </c>
      <c r="E225" s="21" t="s">
        <v>721</v>
      </c>
      <c r="F225" s="20" t="s">
        <v>20</v>
      </c>
      <c r="G225" s="19">
        <f>COUNTIF(I225:AB225,"&gt;0")</f>
        <v>1</v>
      </c>
      <c r="H225" s="18">
        <f>SUM(I225:AB225)</f>
        <v>77.000000000000014</v>
      </c>
      <c r="I225" s="22"/>
      <c r="J225" s="41"/>
      <c r="K225" s="41"/>
      <c r="L225" s="41"/>
      <c r="M225" s="57"/>
      <c r="N225" s="44"/>
      <c r="O225" s="73"/>
      <c r="P225" s="74"/>
      <c r="Q225" s="74"/>
      <c r="R225" s="71"/>
      <c r="S225" s="72"/>
      <c r="T225" s="99"/>
      <c r="U225" s="65"/>
      <c r="V225" s="100"/>
      <c r="W225" s="71"/>
      <c r="X225" s="71"/>
      <c r="Y225" s="111"/>
      <c r="Z225" s="112">
        <v>77.000000000000014</v>
      </c>
      <c r="AA225" s="100"/>
      <c r="AB225" s="71"/>
    </row>
    <row r="226" spans="1:28" s="32" customFormat="1" ht="15.75" thickBot="1" x14ac:dyDescent="0.3">
      <c r="A226" s="17"/>
      <c r="B226" s="37">
        <v>221</v>
      </c>
      <c r="C226" s="68" t="s">
        <v>393</v>
      </c>
      <c r="D226" s="68"/>
      <c r="E226" s="21" t="s">
        <v>392</v>
      </c>
      <c r="F226" s="20" t="s">
        <v>31</v>
      </c>
      <c r="G226" s="19">
        <f>COUNTIF(I226:AB226,"&gt;0")</f>
        <v>1</v>
      </c>
      <c r="H226" s="18">
        <f>SUM(I226:AB226)</f>
        <v>75.900000000000006</v>
      </c>
      <c r="I226" s="22"/>
      <c r="J226" s="41"/>
      <c r="K226" s="41"/>
      <c r="L226" s="41"/>
      <c r="M226" s="57"/>
      <c r="N226" s="44"/>
      <c r="O226" s="73"/>
      <c r="P226" s="74"/>
      <c r="Q226" s="74"/>
      <c r="R226" s="71"/>
      <c r="S226" s="72">
        <v>75.900000000000006</v>
      </c>
      <c r="T226" s="99"/>
      <c r="U226" s="65"/>
      <c r="V226" s="100"/>
      <c r="W226" s="71"/>
      <c r="X226" s="71"/>
      <c r="Y226" s="111"/>
      <c r="Z226" s="112"/>
      <c r="AA226" s="100"/>
      <c r="AB226" s="71"/>
    </row>
    <row r="227" spans="1:28" s="32" customFormat="1" ht="15.75" thickBot="1" x14ac:dyDescent="0.3">
      <c r="A227" s="17"/>
      <c r="B227" s="37">
        <v>222</v>
      </c>
      <c r="C227" s="68" t="s">
        <v>391</v>
      </c>
      <c r="D227" s="68"/>
      <c r="E227" s="21" t="s">
        <v>392</v>
      </c>
      <c r="F227" s="20" t="s">
        <v>31</v>
      </c>
      <c r="G227" s="19">
        <f>COUNTIF(I227:AB227,"&gt;0")</f>
        <v>1</v>
      </c>
      <c r="H227" s="18">
        <f>SUM(I227:AB227)</f>
        <v>75.900000000000006</v>
      </c>
      <c r="I227" s="22"/>
      <c r="J227" s="41"/>
      <c r="K227" s="41"/>
      <c r="L227" s="41"/>
      <c r="M227" s="57"/>
      <c r="N227" s="44"/>
      <c r="O227" s="73"/>
      <c r="P227" s="74"/>
      <c r="Q227" s="74"/>
      <c r="R227" s="71"/>
      <c r="S227" s="72">
        <v>75.900000000000006</v>
      </c>
      <c r="T227" s="99"/>
      <c r="U227" s="65"/>
      <c r="V227" s="100"/>
      <c r="W227" s="71"/>
      <c r="X227" s="71"/>
      <c r="Y227" s="111"/>
      <c r="Z227" s="112"/>
      <c r="AA227" s="100"/>
      <c r="AB227" s="71"/>
    </row>
    <row r="228" spans="1:28" s="32" customFormat="1" ht="15.75" thickBot="1" x14ac:dyDescent="0.3">
      <c r="A228" s="17"/>
      <c r="B228" s="37">
        <v>223</v>
      </c>
      <c r="C228" s="68" t="s">
        <v>794</v>
      </c>
      <c r="D228" s="68" t="s">
        <v>795</v>
      </c>
      <c r="E228" s="21" t="s">
        <v>983</v>
      </c>
      <c r="F228" s="20" t="s">
        <v>16</v>
      </c>
      <c r="G228" s="19">
        <f>COUNTIF(I228:AB228,"&gt;0")</f>
        <v>1</v>
      </c>
      <c r="H228" s="18">
        <f>SUM(I228:AB228)</f>
        <v>74.25</v>
      </c>
      <c r="I228" s="22"/>
      <c r="J228" s="41"/>
      <c r="K228" s="41"/>
      <c r="L228" s="41"/>
      <c r="M228" s="57"/>
      <c r="N228" s="44"/>
      <c r="O228" s="73"/>
      <c r="P228" s="74"/>
      <c r="Q228" s="74"/>
      <c r="R228" s="71"/>
      <c r="S228" s="72"/>
      <c r="T228" s="99"/>
      <c r="U228" s="65"/>
      <c r="V228" s="100"/>
      <c r="W228" s="71"/>
      <c r="X228" s="71"/>
      <c r="Y228" s="111"/>
      <c r="Z228" s="112"/>
      <c r="AA228" s="100">
        <v>74.25</v>
      </c>
      <c r="AB228" s="71"/>
    </row>
    <row r="229" spans="1:28" s="32" customFormat="1" ht="15.75" thickBot="1" x14ac:dyDescent="0.3">
      <c r="A229" s="17"/>
      <c r="B229" s="37">
        <v>224</v>
      </c>
      <c r="C229" s="68" t="s">
        <v>737</v>
      </c>
      <c r="D229" s="68" t="s">
        <v>428</v>
      </c>
      <c r="E229" s="21" t="s">
        <v>711</v>
      </c>
      <c r="F229" s="20" t="s">
        <v>20</v>
      </c>
      <c r="G229" s="19">
        <f>COUNTIF(I229:AB229,"&gt;0")</f>
        <v>1</v>
      </c>
      <c r="H229" s="18">
        <f>SUM(I229:AB229)</f>
        <v>74.25</v>
      </c>
      <c r="I229" s="22"/>
      <c r="J229" s="41"/>
      <c r="K229" s="41"/>
      <c r="L229" s="41"/>
      <c r="M229" s="57"/>
      <c r="N229" s="44"/>
      <c r="O229" s="73"/>
      <c r="P229" s="74"/>
      <c r="Q229" s="74"/>
      <c r="R229" s="71"/>
      <c r="S229" s="72"/>
      <c r="T229" s="99"/>
      <c r="U229" s="65"/>
      <c r="V229" s="100"/>
      <c r="W229" s="71"/>
      <c r="X229" s="71"/>
      <c r="Y229" s="111"/>
      <c r="Z229" s="112">
        <v>74.25</v>
      </c>
      <c r="AA229" s="100"/>
      <c r="AB229" s="71"/>
    </row>
    <row r="230" spans="1:28" s="32" customFormat="1" ht="15.75" thickBot="1" x14ac:dyDescent="0.3">
      <c r="A230" s="17"/>
      <c r="B230" s="37">
        <v>225</v>
      </c>
      <c r="C230" s="68" t="s">
        <v>847</v>
      </c>
      <c r="D230" s="68" t="s">
        <v>422</v>
      </c>
      <c r="E230" s="21" t="s">
        <v>825</v>
      </c>
      <c r="F230" s="20" t="s">
        <v>42</v>
      </c>
      <c r="G230" s="19">
        <f>COUNTIF(I230:AB230,"&gt;0")</f>
        <v>1</v>
      </c>
      <c r="H230" s="18">
        <f>SUM(I230:AB230)</f>
        <v>73.237500000000011</v>
      </c>
      <c r="I230" s="22"/>
      <c r="J230" s="41"/>
      <c r="K230" s="41"/>
      <c r="L230" s="41"/>
      <c r="M230" s="57"/>
      <c r="N230" s="44"/>
      <c r="O230" s="73"/>
      <c r="P230" s="74"/>
      <c r="Q230" s="74"/>
      <c r="R230" s="71"/>
      <c r="S230" s="72"/>
      <c r="T230" s="99"/>
      <c r="U230" s="65"/>
      <c r="V230" s="100"/>
      <c r="W230" s="71"/>
      <c r="X230" s="71"/>
      <c r="Y230" s="111"/>
      <c r="Z230" s="112"/>
      <c r="AA230" s="100"/>
      <c r="AB230" s="71">
        <v>73.237500000000011</v>
      </c>
    </row>
    <row r="231" spans="1:28" s="32" customFormat="1" ht="15.75" thickBot="1" x14ac:dyDescent="0.3">
      <c r="A231" s="17"/>
      <c r="B231" s="37">
        <v>226</v>
      </c>
      <c r="C231" s="68" t="s">
        <v>848</v>
      </c>
      <c r="D231" s="68" t="s">
        <v>203</v>
      </c>
      <c r="E231" s="21" t="s">
        <v>825</v>
      </c>
      <c r="F231" s="20" t="s">
        <v>42</v>
      </c>
      <c r="G231" s="19">
        <f>COUNTIF(I231:AB231,"&gt;0")</f>
        <v>1</v>
      </c>
      <c r="H231" s="18">
        <f>SUM(I231:AB231)</f>
        <v>73.237500000000011</v>
      </c>
      <c r="I231" s="22"/>
      <c r="J231" s="41"/>
      <c r="K231" s="41"/>
      <c r="L231" s="41"/>
      <c r="M231" s="57"/>
      <c r="N231" s="44"/>
      <c r="O231" s="73"/>
      <c r="P231" s="74"/>
      <c r="Q231" s="74"/>
      <c r="R231" s="71"/>
      <c r="S231" s="72"/>
      <c r="T231" s="99"/>
      <c r="U231" s="65"/>
      <c r="V231" s="100"/>
      <c r="W231" s="71"/>
      <c r="X231" s="71"/>
      <c r="Y231" s="111"/>
      <c r="Z231" s="112"/>
      <c r="AA231" s="100"/>
      <c r="AB231" s="71">
        <v>73.237500000000011</v>
      </c>
    </row>
    <row r="232" spans="1:28" s="32" customFormat="1" ht="15.75" thickBot="1" x14ac:dyDescent="0.3">
      <c r="A232" s="17"/>
      <c r="B232" s="37">
        <v>227</v>
      </c>
      <c r="C232" s="68" t="s">
        <v>987</v>
      </c>
      <c r="D232" s="68" t="s">
        <v>988</v>
      </c>
      <c r="E232" s="40" t="s">
        <v>989</v>
      </c>
      <c r="F232" s="39" t="s">
        <v>5</v>
      </c>
      <c r="G232" s="19">
        <f>COUNTIF(I232:AB232,"&gt;0")</f>
        <v>1</v>
      </c>
      <c r="H232" s="18">
        <f>SUM(I232:AB232)</f>
        <v>71.662499999999994</v>
      </c>
      <c r="I232" s="22">
        <v>71.662499999999994</v>
      </c>
      <c r="J232" s="41"/>
      <c r="K232" s="41"/>
      <c r="L232" s="41"/>
      <c r="M232" s="57"/>
      <c r="N232" s="44"/>
      <c r="O232" s="73"/>
      <c r="P232" s="74"/>
      <c r="Q232" s="74"/>
      <c r="R232" s="71"/>
      <c r="S232" s="72"/>
      <c r="T232" s="99"/>
      <c r="U232" s="65"/>
      <c r="V232" s="100"/>
      <c r="W232" s="71"/>
      <c r="X232" s="71"/>
      <c r="Y232" s="111"/>
      <c r="Z232" s="112"/>
      <c r="AA232" s="100"/>
      <c r="AB232" s="71"/>
    </row>
    <row r="233" spans="1:28" s="32" customFormat="1" ht="15.75" thickBot="1" x14ac:dyDescent="0.3">
      <c r="A233" s="17"/>
      <c r="B233" s="37">
        <v>228</v>
      </c>
      <c r="C233" s="68" t="s">
        <v>739</v>
      </c>
      <c r="D233" s="68" t="s">
        <v>740</v>
      </c>
      <c r="E233" s="21" t="s">
        <v>725</v>
      </c>
      <c r="F233" s="20" t="s">
        <v>20</v>
      </c>
      <c r="G233" s="19">
        <f>COUNTIF(I233:AB233,"&gt;0")</f>
        <v>1</v>
      </c>
      <c r="H233" s="18">
        <f>SUM(I233:AB233)</f>
        <v>71.5</v>
      </c>
      <c r="I233" s="22"/>
      <c r="J233" s="41"/>
      <c r="K233" s="41"/>
      <c r="L233" s="41"/>
      <c r="M233" s="57"/>
      <c r="N233" s="44"/>
      <c r="O233" s="73"/>
      <c r="P233" s="74"/>
      <c r="Q233" s="74"/>
      <c r="R233" s="71"/>
      <c r="S233" s="72"/>
      <c r="T233" s="99"/>
      <c r="U233" s="65"/>
      <c r="V233" s="100"/>
      <c r="W233" s="71"/>
      <c r="X233" s="71"/>
      <c r="Y233" s="111"/>
      <c r="Z233" s="112">
        <v>71.5</v>
      </c>
      <c r="AA233" s="100"/>
      <c r="AB233" s="71"/>
    </row>
    <row r="234" spans="1:28" s="32" customFormat="1" ht="15.75" thickBot="1" x14ac:dyDescent="0.3">
      <c r="A234" s="17"/>
      <c r="B234" s="37">
        <v>229</v>
      </c>
      <c r="C234" s="68" t="s">
        <v>741</v>
      </c>
      <c r="D234" s="68" t="s">
        <v>742</v>
      </c>
      <c r="E234" s="21" t="s">
        <v>729</v>
      </c>
      <c r="F234" s="20" t="s">
        <v>613</v>
      </c>
      <c r="G234" s="19">
        <f>COUNTIF(I234:AB234,"&gt;0")</f>
        <v>1</v>
      </c>
      <c r="H234" s="18">
        <f>SUM(I234:AB234)</f>
        <v>70.125</v>
      </c>
      <c r="I234" s="22"/>
      <c r="J234" s="41"/>
      <c r="K234" s="41"/>
      <c r="L234" s="41"/>
      <c r="M234" s="57"/>
      <c r="N234" s="44"/>
      <c r="O234" s="73"/>
      <c r="P234" s="74"/>
      <c r="Q234" s="74"/>
      <c r="R234" s="71"/>
      <c r="S234" s="72"/>
      <c r="T234" s="99"/>
      <c r="U234" s="65"/>
      <c r="V234" s="100"/>
      <c r="W234" s="71"/>
      <c r="X234" s="71"/>
      <c r="Y234" s="111"/>
      <c r="Z234" s="112">
        <v>70.125</v>
      </c>
      <c r="AA234" s="100"/>
      <c r="AB234" s="71"/>
    </row>
    <row r="235" spans="1:28" s="32" customFormat="1" ht="15.75" thickBot="1" x14ac:dyDescent="0.3">
      <c r="A235" s="17"/>
      <c r="B235" s="37">
        <v>230</v>
      </c>
      <c r="C235" s="68" t="s">
        <v>990</v>
      </c>
      <c r="D235" s="68" t="s">
        <v>637</v>
      </c>
      <c r="E235" s="21" t="s">
        <v>667</v>
      </c>
      <c r="F235" s="20" t="s">
        <v>37</v>
      </c>
      <c r="G235" s="19">
        <f>COUNTIF(I235:AB235,"&gt;0")</f>
        <v>1</v>
      </c>
      <c r="H235" s="18">
        <f>SUM(I235:AB235)</f>
        <v>68.75</v>
      </c>
      <c r="I235" s="22"/>
      <c r="J235" s="41"/>
      <c r="K235" s="41"/>
      <c r="L235" s="41"/>
      <c r="M235" s="57"/>
      <c r="N235" s="44"/>
      <c r="O235" s="73"/>
      <c r="P235" s="74"/>
      <c r="Q235" s="74"/>
      <c r="R235" s="71"/>
      <c r="S235" s="72"/>
      <c r="T235" s="99"/>
      <c r="U235" s="65"/>
      <c r="V235" s="100"/>
      <c r="W235" s="71"/>
      <c r="X235" s="71">
        <v>68.75</v>
      </c>
      <c r="Y235" s="111"/>
      <c r="Z235" s="112"/>
      <c r="AA235" s="100"/>
      <c r="AB235" s="71"/>
    </row>
    <row r="236" spans="1:28" s="32" customFormat="1" ht="15.75" thickBot="1" x14ac:dyDescent="0.3">
      <c r="A236" s="17"/>
      <c r="B236" s="37">
        <v>231</v>
      </c>
      <c r="C236" s="68" t="s">
        <v>991</v>
      </c>
      <c r="D236" s="68" t="s">
        <v>336</v>
      </c>
      <c r="E236" s="21" t="s">
        <v>397</v>
      </c>
      <c r="F236" s="20" t="s">
        <v>2</v>
      </c>
      <c r="G236" s="19">
        <f>COUNTIF(I236:AB236,"&gt;0")</f>
        <v>1</v>
      </c>
      <c r="H236" s="18">
        <f>SUM(I236:AB236)</f>
        <v>68.512500000000003</v>
      </c>
      <c r="I236" s="22"/>
      <c r="J236" s="41"/>
      <c r="K236" s="41"/>
      <c r="L236" s="41"/>
      <c r="M236" s="57"/>
      <c r="N236" s="44"/>
      <c r="O236" s="73"/>
      <c r="P236" s="74"/>
      <c r="Q236" s="74"/>
      <c r="R236" s="71"/>
      <c r="S236" s="72"/>
      <c r="T236" s="99"/>
      <c r="U236" s="65"/>
      <c r="V236" s="100">
        <v>68.512500000000003</v>
      </c>
      <c r="W236" s="71"/>
      <c r="X236" s="71"/>
      <c r="Y236" s="111"/>
      <c r="Z236" s="112"/>
      <c r="AA236" s="100"/>
      <c r="AB236" s="71"/>
    </row>
    <row r="237" spans="1:28" s="32" customFormat="1" ht="15.75" thickBot="1" x14ac:dyDescent="0.3">
      <c r="A237" s="17"/>
      <c r="B237" s="37">
        <v>232</v>
      </c>
      <c r="C237" s="68" t="s">
        <v>744</v>
      </c>
      <c r="D237" s="68" t="s">
        <v>715</v>
      </c>
      <c r="E237" s="21" t="s">
        <v>729</v>
      </c>
      <c r="F237" s="20" t="s">
        <v>613</v>
      </c>
      <c r="G237" s="19">
        <f>COUNTIF(I237:AB237,"&gt;0")</f>
        <v>1</v>
      </c>
      <c r="H237" s="18">
        <f>SUM(I237:AB237)</f>
        <v>67.375</v>
      </c>
      <c r="I237" s="22"/>
      <c r="J237" s="41"/>
      <c r="K237" s="41"/>
      <c r="L237" s="41"/>
      <c r="M237" s="57"/>
      <c r="N237" s="44"/>
      <c r="O237" s="73"/>
      <c r="P237" s="74"/>
      <c r="Q237" s="74"/>
      <c r="R237" s="71"/>
      <c r="S237" s="72"/>
      <c r="T237" s="99"/>
      <c r="U237" s="65"/>
      <c r="V237" s="100"/>
      <c r="W237" s="71"/>
      <c r="X237" s="71"/>
      <c r="Y237" s="111"/>
      <c r="Z237" s="112">
        <v>67.375</v>
      </c>
      <c r="AA237" s="100"/>
      <c r="AB237" s="71"/>
    </row>
    <row r="238" spans="1:28" s="32" customFormat="1" ht="15.75" thickBot="1" x14ac:dyDescent="0.3">
      <c r="A238" s="17"/>
      <c r="B238" s="37">
        <v>233</v>
      </c>
      <c r="C238" s="68" t="s">
        <v>745</v>
      </c>
      <c r="D238" s="68" t="s">
        <v>428</v>
      </c>
      <c r="E238" s="21" t="s">
        <v>729</v>
      </c>
      <c r="F238" s="20" t="s">
        <v>613</v>
      </c>
      <c r="G238" s="19">
        <f>COUNTIF(I238:AB238,"&gt;0")</f>
        <v>1</v>
      </c>
      <c r="H238" s="18">
        <f>SUM(I238:AB238)</f>
        <v>66</v>
      </c>
      <c r="I238" s="22"/>
      <c r="J238" s="41"/>
      <c r="K238" s="41"/>
      <c r="L238" s="41"/>
      <c r="M238" s="57"/>
      <c r="N238" s="44"/>
      <c r="O238" s="73"/>
      <c r="P238" s="74"/>
      <c r="Q238" s="74"/>
      <c r="R238" s="71"/>
      <c r="S238" s="72"/>
      <c r="T238" s="99"/>
      <c r="U238" s="65"/>
      <c r="V238" s="100"/>
      <c r="W238" s="71"/>
      <c r="X238" s="71"/>
      <c r="Y238" s="111"/>
      <c r="Z238" s="112">
        <v>66</v>
      </c>
      <c r="AA238" s="100"/>
      <c r="AB238" s="71"/>
    </row>
    <row r="239" spans="1:28" s="32" customFormat="1" ht="15.75" thickBot="1" x14ac:dyDescent="0.3">
      <c r="A239" s="17"/>
      <c r="B239" s="37">
        <v>234</v>
      </c>
      <c r="C239" s="68" t="s">
        <v>746</v>
      </c>
      <c r="D239" s="68" t="s">
        <v>747</v>
      </c>
      <c r="E239" s="21" t="s">
        <v>738</v>
      </c>
      <c r="F239" s="20" t="s">
        <v>631</v>
      </c>
      <c r="G239" s="19">
        <f>COUNTIF(I239:AB239,"&gt;0")</f>
        <v>1</v>
      </c>
      <c r="H239" s="18">
        <f>SUM(I239:AB239)</f>
        <v>64.625</v>
      </c>
      <c r="I239" s="22"/>
      <c r="J239" s="41"/>
      <c r="K239" s="41"/>
      <c r="L239" s="41"/>
      <c r="M239" s="57"/>
      <c r="N239" s="44"/>
      <c r="O239" s="73"/>
      <c r="P239" s="74"/>
      <c r="Q239" s="74"/>
      <c r="R239" s="71"/>
      <c r="S239" s="72"/>
      <c r="T239" s="99"/>
      <c r="U239" s="65"/>
      <c r="V239" s="100"/>
      <c r="W239" s="71"/>
      <c r="X239" s="71"/>
      <c r="Y239" s="111"/>
      <c r="Z239" s="112">
        <v>64.625</v>
      </c>
      <c r="AA239" s="100"/>
      <c r="AB239" s="71"/>
    </row>
    <row r="240" spans="1:28" s="32" customFormat="1" ht="15.75" thickBot="1" x14ac:dyDescent="0.3">
      <c r="A240" s="17"/>
      <c r="B240" s="37">
        <v>235</v>
      </c>
      <c r="C240" s="68" t="s">
        <v>515</v>
      </c>
      <c r="D240" s="68" t="s">
        <v>205</v>
      </c>
      <c r="E240" s="21" t="s">
        <v>516</v>
      </c>
      <c r="F240" s="20" t="s">
        <v>12</v>
      </c>
      <c r="G240" s="19">
        <f>COUNTIF(I240:AB240,"&gt;0")</f>
        <v>1</v>
      </c>
      <c r="H240" s="18">
        <f>SUM(I240:AB240)</f>
        <v>64.575000000000003</v>
      </c>
      <c r="I240" s="22"/>
      <c r="J240" s="41"/>
      <c r="K240" s="41"/>
      <c r="L240" s="41"/>
      <c r="M240" s="57"/>
      <c r="N240" s="44"/>
      <c r="O240" s="73"/>
      <c r="P240" s="74"/>
      <c r="Q240" s="74"/>
      <c r="R240" s="71"/>
      <c r="S240" s="72"/>
      <c r="T240" s="99"/>
      <c r="U240" s="65">
        <v>64.575000000000003</v>
      </c>
      <c r="V240" s="100"/>
      <c r="W240" s="71"/>
      <c r="X240" s="71"/>
      <c r="Y240" s="111"/>
      <c r="Z240" s="112"/>
      <c r="AA240" s="100"/>
      <c r="AB240" s="71"/>
    </row>
    <row r="241" spans="1:28" s="32" customFormat="1" ht="15.75" thickBot="1" x14ac:dyDescent="0.3">
      <c r="A241" s="17"/>
      <c r="B241" s="37">
        <v>236</v>
      </c>
      <c r="C241" s="68" t="s">
        <v>494</v>
      </c>
      <c r="D241" s="68" t="s">
        <v>260</v>
      </c>
      <c r="E241" s="21" t="s">
        <v>992</v>
      </c>
      <c r="F241" s="20" t="s">
        <v>4</v>
      </c>
      <c r="G241" s="19">
        <f>COUNTIF(I241:AB241,"&gt;0")</f>
        <v>1</v>
      </c>
      <c r="H241" s="18">
        <f>SUM(I241:AB241)</f>
        <v>63.787499999999994</v>
      </c>
      <c r="I241" s="22"/>
      <c r="J241" s="41"/>
      <c r="K241" s="41"/>
      <c r="L241" s="41"/>
      <c r="M241" s="57">
        <v>63.787499999999994</v>
      </c>
      <c r="N241" s="44"/>
      <c r="O241" s="73"/>
      <c r="P241" s="74"/>
      <c r="Q241" s="74"/>
      <c r="R241" s="71"/>
      <c r="S241" s="72"/>
      <c r="T241" s="99"/>
      <c r="U241" s="65"/>
      <c r="V241" s="100"/>
      <c r="W241" s="71"/>
      <c r="X241" s="71"/>
      <c r="Y241" s="111"/>
      <c r="Z241" s="112"/>
      <c r="AA241" s="100"/>
      <c r="AB241" s="71"/>
    </row>
    <row r="242" spans="1:28" s="32" customFormat="1" ht="15.75" thickBot="1" x14ac:dyDescent="0.3">
      <c r="A242" s="17"/>
      <c r="B242" s="37">
        <v>237</v>
      </c>
      <c r="C242" s="68" t="s">
        <v>748</v>
      </c>
      <c r="D242" s="68" t="s">
        <v>210</v>
      </c>
      <c r="E242" s="21" t="s">
        <v>704</v>
      </c>
      <c r="F242" s="20" t="s">
        <v>20</v>
      </c>
      <c r="G242" s="19">
        <f>COUNTIF(I242:AB242,"&gt;0")</f>
        <v>1</v>
      </c>
      <c r="H242" s="18">
        <f>SUM(I242:AB242)</f>
        <v>63.25</v>
      </c>
      <c r="I242" s="22"/>
      <c r="J242" s="41"/>
      <c r="K242" s="41"/>
      <c r="L242" s="41"/>
      <c r="M242" s="57"/>
      <c r="N242" s="44"/>
      <c r="O242" s="73"/>
      <c r="P242" s="74"/>
      <c r="Q242" s="74"/>
      <c r="R242" s="71"/>
      <c r="S242" s="72"/>
      <c r="T242" s="99"/>
      <c r="U242" s="65"/>
      <c r="V242" s="100"/>
      <c r="W242" s="71"/>
      <c r="X242" s="71"/>
      <c r="Y242" s="111"/>
      <c r="Z242" s="112">
        <v>63.25</v>
      </c>
      <c r="AA242" s="100"/>
      <c r="AB242" s="71"/>
    </row>
    <row r="243" spans="1:28" s="32" customFormat="1" ht="15.75" thickBot="1" x14ac:dyDescent="0.3">
      <c r="A243" s="17"/>
      <c r="B243" s="37">
        <v>238</v>
      </c>
      <c r="C243" s="68" t="s">
        <v>796</v>
      </c>
      <c r="D243" s="68" t="s">
        <v>349</v>
      </c>
      <c r="E243" s="21" t="s">
        <v>983</v>
      </c>
      <c r="F243" s="20" t="s">
        <v>16</v>
      </c>
      <c r="G243" s="19">
        <f>COUNTIF(I243:AB243,"&gt;0")</f>
        <v>1</v>
      </c>
      <c r="H243" s="18">
        <f>SUM(I243:AB243)</f>
        <v>63</v>
      </c>
      <c r="I243" s="22"/>
      <c r="J243" s="41"/>
      <c r="K243" s="41"/>
      <c r="L243" s="41"/>
      <c r="M243" s="57"/>
      <c r="N243" s="44"/>
      <c r="O243" s="73"/>
      <c r="P243" s="74"/>
      <c r="Q243" s="74"/>
      <c r="R243" s="71"/>
      <c r="S243" s="72"/>
      <c r="T243" s="99"/>
      <c r="U243" s="65"/>
      <c r="V243" s="100"/>
      <c r="W243" s="71"/>
      <c r="X243" s="71"/>
      <c r="Y243" s="111"/>
      <c r="Z243" s="112"/>
      <c r="AA243" s="100">
        <v>63</v>
      </c>
      <c r="AB243" s="71"/>
    </row>
    <row r="244" spans="1:28" s="32" customFormat="1" ht="15.75" thickBot="1" x14ac:dyDescent="0.3">
      <c r="A244" s="17"/>
      <c r="B244" s="37">
        <v>239</v>
      </c>
      <c r="C244" s="68" t="s">
        <v>517</v>
      </c>
      <c r="D244" s="68" t="s">
        <v>244</v>
      </c>
      <c r="E244" s="21" t="s">
        <v>498</v>
      </c>
      <c r="F244" s="20" t="s">
        <v>81</v>
      </c>
      <c r="G244" s="19">
        <f>COUNTIF(I244:AB244,"&gt;0")</f>
        <v>1</v>
      </c>
      <c r="H244" s="18">
        <f>SUM(I244:AB244)</f>
        <v>63</v>
      </c>
      <c r="I244" s="22"/>
      <c r="J244" s="41"/>
      <c r="K244" s="41"/>
      <c r="L244" s="41"/>
      <c r="M244" s="57"/>
      <c r="N244" s="44"/>
      <c r="O244" s="73"/>
      <c r="P244" s="74"/>
      <c r="Q244" s="74"/>
      <c r="R244" s="71"/>
      <c r="S244" s="72"/>
      <c r="T244" s="99"/>
      <c r="U244" s="65">
        <v>63</v>
      </c>
      <c r="V244" s="100"/>
      <c r="W244" s="71"/>
      <c r="X244" s="71"/>
      <c r="Y244" s="111"/>
      <c r="Z244" s="112"/>
      <c r="AA244" s="100"/>
      <c r="AB244" s="71"/>
    </row>
    <row r="245" spans="1:28" s="32" customFormat="1" ht="15.75" thickBot="1" x14ac:dyDescent="0.3">
      <c r="A245" s="17"/>
      <c r="B245" s="37">
        <v>240</v>
      </c>
      <c r="C245" s="68" t="s">
        <v>749</v>
      </c>
      <c r="D245" s="68" t="s">
        <v>205</v>
      </c>
      <c r="E245" s="21" t="s">
        <v>721</v>
      </c>
      <c r="F245" s="20" t="s">
        <v>20</v>
      </c>
      <c r="G245" s="19">
        <f>COUNTIF(I245:AB245,"&gt;0")</f>
        <v>1</v>
      </c>
      <c r="H245" s="18">
        <f>SUM(I245:AB245)</f>
        <v>61.875000000000007</v>
      </c>
      <c r="I245" s="22"/>
      <c r="J245" s="41"/>
      <c r="K245" s="41"/>
      <c r="L245" s="41"/>
      <c r="M245" s="57"/>
      <c r="N245" s="44"/>
      <c r="O245" s="73"/>
      <c r="P245" s="74"/>
      <c r="Q245" s="74"/>
      <c r="R245" s="71"/>
      <c r="S245" s="72"/>
      <c r="T245" s="99"/>
      <c r="U245" s="65"/>
      <c r="V245" s="100"/>
      <c r="W245" s="71"/>
      <c r="X245" s="71"/>
      <c r="Y245" s="111"/>
      <c r="Z245" s="112">
        <v>61.875000000000007</v>
      </c>
      <c r="AA245" s="100"/>
      <c r="AB245" s="71"/>
    </row>
    <row r="246" spans="1:28" s="32" customFormat="1" ht="15.75" thickBot="1" x14ac:dyDescent="0.3">
      <c r="A246" s="17"/>
      <c r="B246" s="37">
        <v>241</v>
      </c>
      <c r="C246" s="68" t="s">
        <v>218</v>
      </c>
      <c r="D246" s="68" t="s">
        <v>219</v>
      </c>
      <c r="E246" s="21" t="s">
        <v>220</v>
      </c>
      <c r="F246" s="20" t="s">
        <v>8</v>
      </c>
      <c r="G246" s="19">
        <f>COUNTIF(I246:AB246,"&gt;0")</f>
        <v>1</v>
      </c>
      <c r="H246" s="18">
        <f>SUM(I246:AB246)</f>
        <v>61.875</v>
      </c>
      <c r="I246" s="22"/>
      <c r="J246" s="41"/>
      <c r="K246" s="41"/>
      <c r="L246" s="41"/>
      <c r="M246" s="57"/>
      <c r="N246" s="44"/>
      <c r="O246" s="73">
        <v>61.875</v>
      </c>
      <c r="P246" s="74"/>
      <c r="Q246" s="74"/>
      <c r="R246" s="71"/>
      <c r="S246" s="72"/>
      <c r="T246" s="99"/>
      <c r="U246" s="65"/>
      <c r="V246" s="100"/>
      <c r="W246" s="71"/>
      <c r="X246" s="71"/>
      <c r="Y246" s="111"/>
      <c r="Z246" s="112"/>
      <c r="AA246" s="100"/>
      <c r="AB246" s="71"/>
    </row>
    <row r="247" spans="1:28" s="32" customFormat="1" ht="15.75" thickBot="1" x14ac:dyDescent="0.3">
      <c r="A247" s="17"/>
      <c r="B247" s="37">
        <v>242</v>
      </c>
      <c r="C247" s="68" t="s">
        <v>750</v>
      </c>
      <c r="D247" s="68" t="s">
        <v>751</v>
      </c>
      <c r="E247" s="21" t="s">
        <v>711</v>
      </c>
      <c r="F247" s="20" t="s">
        <v>20</v>
      </c>
      <c r="G247" s="19">
        <f>COUNTIF(I247:AB247,"&gt;0")</f>
        <v>1</v>
      </c>
      <c r="H247" s="18">
        <f>SUM(I247:AB247)</f>
        <v>60.500000000000007</v>
      </c>
      <c r="I247" s="22"/>
      <c r="J247" s="41"/>
      <c r="K247" s="41"/>
      <c r="L247" s="41"/>
      <c r="M247" s="57"/>
      <c r="N247" s="44"/>
      <c r="O247" s="73"/>
      <c r="P247" s="74"/>
      <c r="Q247" s="74"/>
      <c r="R247" s="71"/>
      <c r="S247" s="72"/>
      <c r="T247" s="99"/>
      <c r="U247" s="65"/>
      <c r="V247" s="100"/>
      <c r="W247" s="71"/>
      <c r="X247" s="71"/>
      <c r="Y247" s="111"/>
      <c r="Z247" s="112">
        <v>60.500000000000007</v>
      </c>
      <c r="AA247" s="100"/>
      <c r="AB247" s="71"/>
    </row>
    <row r="248" spans="1:28" s="32" customFormat="1" ht="15.75" thickBot="1" x14ac:dyDescent="0.3">
      <c r="A248" s="17"/>
      <c r="B248" s="37">
        <v>243</v>
      </c>
      <c r="C248" s="68" t="s">
        <v>993</v>
      </c>
      <c r="D248" s="68" t="s">
        <v>336</v>
      </c>
      <c r="E248" s="21" t="s">
        <v>994</v>
      </c>
      <c r="F248" s="20" t="s">
        <v>37</v>
      </c>
      <c r="G248" s="19">
        <f>COUNTIF(I248:AB248,"&gt;0")</f>
        <v>1</v>
      </c>
      <c r="H248" s="18">
        <f>SUM(I248:AB248)</f>
        <v>60</v>
      </c>
      <c r="I248" s="22"/>
      <c r="J248" s="41"/>
      <c r="K248" s="41"/>
      <c r="L248" s="41"/>
      <c r="M248" s="57"/>
      <c r="N248" s="44"/>
      <c r="O248" s="73"/>
      <c r="P248" s="74"/>
      <c r="Q248" s="74"/>
      <c r="R248" s="71"/>
      <c r="S248" s="72"/>
      <c r="T248" s="99"/>
      <c r="U248" s="65"/>
      <c r="V248" s="100"/>
      <c r="W248" s="71"/>
      <c r="X248" s="71">
        <v>60</v>
      </c>
      <c r="Y248" s="111"/>
      <c r="Z248" s="112"/>
      <c r="AA248" s="100"/>
      <c r="AB248" s="71"/>
    </row>
    <row r="249" spans="1:28" s="32" customFormat="1" ht="15.75" thickBot="1" x14ac:dyDescent="0.3">
      <c r="A249" s="17"/>
      <c r="B249" s="37">
        <v>244</v>
      </c>
      <c r="C249" s="68" t="s">
        <v>513</v>
      </c>
      <c r="D249" s="68" t="s">
        <v>519</v>
      </c>
      <c r="E249" s="21" t="s">
        <v>506</v>
      </c>
      <c r="F249" s="20" t="s">
        <v>12</v>
      </c>
      <c r="G249" s="19">
        <f>COUNTIF(I249:AB249,"&gt;0")</f>
        <v>1</v>
      </c>
      <c r="H249" s="18">
        <f>SUM(I249:AB249)</f>
        <v>59.849999999999994</v>
      </c>
      <c r="I249" s="22"/>
      <c r="J249" s="41"/>
      <c r="K249" s="41"/>
      <c r="L249" s="41"/>
      <c r="M249" s="57"/>
      <c r="N249" s="44"/>
      <c r="O249" s="73"/>
      <c r="P249" s="74"/>
      <c r="Q249" s="74"/>
      <c r="R249" s="71"/>
      <c r="S249" s="72"/>
      <c r="T249" s="99"/>
      <c r="U249" s="65">
        <v>59.849999999999994</v>
      </c>
      <c r="V249" s="100"/>
      <c r="W249" s="71"/>
      <c r="X249" s="71"/>
      <c r="Y249" s="111"/>
      <c r="Z249" s="112"/>
      <c r="AA249" s="100"/>
      <c r="AB249" s="71"/>
    </row>
    <row r="250" spans="1:28" s="32" customFormat="1" ht="15.75" thickBot="1" x14ac:dyDescent="0.3">
      <c r="A250" s="17"/>
      <c r="B250" s="37">
        <v>245</v>
      </c>
      <c r="C250" s="68" t="s">
        <v>404</v>
      </c>
      <c r="D250" s="68" t="s">
        <v>405</v>
      </c>
      <c r="E250" s="21" t="s">
        <v>339</v>
      </c>
      <c r="F250" s="20" t="s">
        <v>8</v>
      </c>
      <c r="G250" s="19">
        <f>COUNTIF(I250:AB250,"&gt;0")</f>
        <v>1</v>
      </c>
      <c r="H250" s="18">
        <f>SUM(I250:AB250)</f>
        <v>59.400000000000006</v>
      </c>
      <c r="I250" s="22"/>
      <c r="J250" s="41"/>
      <c r="K250" s="41"/>
      <c r="L250" s="41"/>
      <c r="M250" s="57"/>
      <c r="N250" s="44"/>
      <c r="O250" s="73"/>
      <c r="P250" s="74"/>
      <c r="Q250" s="74"/>
      <c r="R250" s="71"/>
      <c r="S250" s="72">
        <v>59.400000000000006</v>
      </c>
      <c r="T250" s="99"/>
      <c r="U250" s="65"/>
      <c r="V250" s="100"/>
      <c r="W250" s="71"/>
      <c r="X250" s="71"/>
      <c r="Y250" s="111"/>
      <c r="Z250" s="112"/>
      <c r="AA250" s="100"/>
      <c r="AB250" s="71"/>
    </row>
    <row r="251" spans="1:28" s="32" customFormat="1" ht="15.75" thickBot="1" x14ac:dyDescent="0.3">
      <c r="A251" s="17"/>
      <c r="B251" s="37">
        <v>246</v>
      </c>
      <c r="C251" s="68" t="s">
        <v>403</v>
      </c>
      <c r="D251" s="68" t="s">
        <v>258</v>
      </c>
      <c r="E251" s="21" t="s">
        <v>339</v>
      </c>
      <c r="F251" s="20" t="s">
        <v>8</v>
      </c>
      <c r="G251" s="19">
        <f>COUNTIF(I251:AB251,"&gt;0")</f>
        <v>1</v>
      </c>
      <c r="H251" s="18">
        <f>SUM(I251:AB251)</f>
        <v>59.400000000000006</v>
      </c>
      <c r="I251" s="22"/>
      <c r="J251" s="41"/>
      <c r="K251" s="41"/>
      <c r="L251" s="41"/>
      <c r="M251" s="57"/>
      <c r="N251" s="44"/>
      <c r="O251" s="73"/>
      <c r="P251" s="74"/>
      <c r="Q251" s="74"/>
      <c r="R251" s="71"/>
      <c r="S251" s="72">
        <v>59.400000000000006</v>
      </c>
      <c r="T251" s="99"/>
      <c r="U251" s="65"/>
      <c r="V251" s="100"/>
      <c r="W251" s="71"/>
      <c r="X251" s="71"/>
      <c r="Y251" s="111"/>
      <c r="Z251" s="112"/>
      <c r="AA251" s="100"/>
      <c r="AB251" s="71"/>
    </row>
    <row r="252" spans="1:28" s="32" customFormat="1" ht="15.75" thickBot="1" x14ac:dyDescent="0.3">
      <c r="A252" s="17"/>
      <c r="B252" s="37">
        <v>247</v>
      </c>
      <c r="C252" s="68" t="s">
        <v>752</v>
      </c>
      <c r="D252" s="68" t="s">
        <v>205</v>
      </c>
      <c r="E252" s="21" t="s">
        <v>721</v>
      </c>
      <c r="F252" s="20" t="s">
        <v>20</v>
      </c>
      <c r="G252" s="19">
        <f>COUNTIF(I252:AB252,"&gt;0")</f>
        <v>1</v>
      </c>
      <c r="H252" s="18">
        <f>SUM(I252:AB252)</f>
        <v>59.125000000000007</v>
      </c>
      <c r="I252" s="22"/>
      <c r="J252" s="41"/>
      <c r="K252" s="41"/>
      <c r="L252" s="41"/>
      <c r="M252" s="57"/>
      <c r="N252" s="44"/>
      <c r="O252" s="73"/>
      <c r="P252" s="74"/>
      <c r="Q252" s="74"/>
      <c r="R252" s="71"/>
      <c r="S252" s="72"/>
      <c r="T252" s="99"/>
      <c r="U252" s="65"/>
      <c r="V252" s="100"/>
      <c r="W252" s="71"/>
      <c r="X252" s="71"/>
      <c r="Y252" s="111"/>
      <c r="Z252" s="112">
        <v>59.125000000000007</v>
      </c>
      <c r="AA252" s="100"/>
      <c r="AB252" s="71"/>
    </row>
    <row r="253" spans="1:28" s="32" customFormat="1" ht="15.75" thickBot="1" x14ac:dyDescent="0.3">
      <c r="A253" s="17"/>
      <c r="B253" s="37">
        <v>248</v>
      </c>
      <c r="C253" s="68" t="s">
        <v>849</v>
      </c>
      <c r="D253" s="68" t="s">
        <v>205</v>
      </c>
      <c r="E253" s="21" t="s">
        <v>850</v>
      </c>
      <c r="F253" s="20" t="s">
        <v>42</v>
      </c>
      <c r="G253" s="19">
        <f>COUNTIF(I253:AB253,"&gt;0")</f>
        <v>1</v>
      </c>
      <c r="H253" s="18">
        <f>SUM(I253:AB253)</f>
        <v>55.125</v>
      </c>
      <c r="I253" s="22"/>
      <c r="J253" s="41"/>
      <c r="K253" s="41"/>
      <c r="L253" s="41"/>
      <c r="M253" s="57"/>
      <c r="N253" s="44"/>
      <c r="O253" s="73"/>
      <c r="P253" s="74"/>
      <c r="Q253" s="74"/>
      <c r="R253" s="71"/>
      <c r="S253" s="72"/>
      <c r="T253" s="99"/>
      <c r="U253" s="65"/>
      <c r="V253" s="100"/>
      <c r="W253" s="71"/>
      <c r="X253" s="71"/>
      <c r="Y253" s="111"/>
      <c r="Z253" s="112"/>
      <c r="AA253" s="100"/>
      <c r="AB253" s="71">
        <v>55.125</v>
      </c>
    </row>
    <row r="254" spans="1:28" s="32" customFormat="1" ht="15.75" thickBot="1" x14ac:dyDescent="0.3">
      <c r="A254" s="17"/>
      <c r="B254" s="37">
        <v>249</v>
      </c>
      <c r="C254" s="68" t="s">
        <v>851</v>
      </c>
      <c r="D254" s="68" t="s">
        <v>852</v>
      </c>
      <c r="E254" s="21" t="s">
        <v>825</v>
      </c>
      <c r="F254" s="20" t="s">
        <v>42</v>
      </c>
      <c r="G254" s="19">
        <f>COUNTIF(I254:AB254,"&gt;0")</f>
        <v>1</v>
      </c>
      <c r="H254" s="18">
        <f>SUM(I254:AB254)</f>
        <v>55.125</v>
      </c>
      <c r="I254" s="22"/>
      <c r="J254" s="41"/>
      <c r="K254" s="41"/>
      <c r="L254" s="41"/>
      <c r="M254" s="57"/>
      <c r="N254" s="44"/>
      <c r="O254" s="73"/>
      <c r="P254" s="74"/>
      <c r="Q254" s="74"/>
      <c r="R254" s="71"/>
      <c r="S254" s="72"/>
      <c r="T254" s="99"/>
      <c r="U254" s="65"/>
      <c r="V254" s="100"/>
      <c r="W254" s="71"/>
      <c r="X254" s="71"/>
      <c r="Y254" s="111"/>
      <c r="Z254" s="112"/>
      <c r="AA254" s="100"/>
      <c r="AB254" s="71">
        <v>55.125</v>
      </c>
    </row>
    <row r="255" spans="1:28" s="32" customFormat="1" ht="15.75" thickBot="1" x14ac:dyDescent="0.3">
      <c r="A255" s="17"/>
      <c r="B255" s="37">
        <v>250</v>
      </c>
      <c r="C255" s="68" t="s">
        <v>750</v>
      </c>
      <c r="D255" s="68" t="s">
        <v>637</v>
      </c>
      <c r="E255" s="21" t="s">
        <v>711</v>
      </c>
      <c r="F255" s="20" t="s">
        <v>20</v>
      </c>
      <c r="G255" s="19">
        <f>COUNTIF(I255:AB255,"&gt;0")</f>
        <v>1</v>
      </c>
      <c r="H255" s="18">
        <f>SUM(I255:AB255)</f>
        <v>53.625000000000007</v>
      </c>
      <c r="I255" s="22"/>
      <c r="J255" s="41"/>
      <c r="K255" s="41"/>
      <c r="L255" s="41"/>
      <c r="M255" s="57"/>
      <c r="N255" s="44"/>
      <c r="O255" s="73"/>
      <c r="P255" s="74"/>
      <c r="Q255" s="74"/>
      <c r="R255" s="71"/>
      <c r="S255" s="72"/>
      <c r="T255" s="99"/>
      <c r="U255" s="65"/>
      <c r="V255" s="100"/>
      <c r="W255" s="71"/>
      <c r="X255" s="71"/>
      <c r="Y255" s="111"/>
      <c r="Z255" s="112">
        <v>53.625000000000007</v>
      </c>
      <c r="AA255" s="100"/>
      <c r="AB255" s="71"/>
    </row>
    <row r="256" spans="1:28" s="32" customFormat="1" ht="15.75" thickBot="1" x14ac:dyDescent="0.3">
      <c r="A256" s="17"/>
      <c r="B256" s="37">
        <v>251</v>
      </c>
      <c r="C256" s="68" t="s">
        <v>494</v>
      </c>
      <c r="D256" s="68" t="s">
        <v>207</v>
      </c>
      <c r="E256" s="21" t="s">
        <v>527</v>
      </c>
      <c r="F256" s="20" t="s">
        <v>528</v>
      </c>
      <c r="G256" s="19">
        <f>COUNTIF(I256:AB256,"&gt;0")</f>
        <v>1</v>
      </c>
      <c r="H256" s="18">
        <f>SUM(I256:AB256)</f>
        <v>53.550000000000004</v>
      </c>
      <c r="I256" s="22"/>
      <c r="J256" s="41"/>
      <c r="K256" s="41"/>
      <c r="L256" s="41"/>
      <c r="M256" s="57"/>
      <c r="N256" s="44"/>
      <c r="O256" s="73"/>
      <c r="P256" s="74"/>
      <c r="Q256" s="74"/>
      <c r="R256" s="71"/>
      <c r="S256" s="72"/>
      <c r="T256" s="99"/>
      <c r="U256" s="65">
        <v>53.550000000000004</v>
      </c>
      <c r="V256" s="100"/>
      <c r="W256" s="71"/>
      <c r="X256" s="71"/>
      <c r="Y256" s="111"/>
      <c r="Z256" s="112"/>
      <c r="AA256" s="100"/>
      <c r="AB256" s="71"/>
    </row>
    <row r="257" spans="1:28" s="32" customFormat="1" ht="15.75" thickBot="1" x14ac:dyDescent="0.3">
      <c r="A257" s="17"/>
      <c r="B257" s="37">
        <v>252</v>
      </c>
      <c r="C257" s="68" t="s">
        <v>410</v>
      </c>
      <c r="D257" s="68" t="s">
        <v>411</v>
      </c>
      <c r="E257" s="21" t="s">
        <v>409</v>
      </c>
      <c r="F257" s="20" t="s">
        <v>8</v>
      </c>
      <c r="G257" s="19">
        <f>COUNTIF(I257:AB257,"&gt;0")</f>
        <v>1</v>
      </c>
      <c r="H257" s="18">
        <f>SUM(I257:AB257)</f>
        <v>52.800000000000004</v>
      </c>
      <c r="I257" s="22"/>
      <c r="J257" s="41"/>
      <c r="K257" s="41"/>
      <c r="L257" s="41"/>
      <c r="M257" s="57"/>
      <c r="N257" s="44"/>
      <c r="O257" s="73"/>
      <c r="P257" s="74"/>
      <c r="Q257" s="74"/>
      <c r="R257" s="71"/>
      <c r="S257" s="72">
        <v>52.800000000000004</v>
      </c>
      <c r="T257" s="99"/>
      <c r="U257" s="65"/>
      <c r="V257" s="100"/>
      <c r="W257" s="71"/>
      <c r="X257" s="71"/>
      <c r="Y257" s="111"/>
      <c r="Z257" s="112"/>
      <c r="AA257" s="100"/>
      <c r="AB257" s="71"/>
    </row>
    <row r="258" spans="1:28" s="32" customFormat="1" ht="15.75" thickBot="1" x14ac:dyDescent="0.3">
      <c r="A258" s="17"/>
      <c r="B258" s="37">
        <v>253</v>
      </c>
      <c r="C258" s="68" t="s">
        <v>407</v>
      </c>
      <c r="D258" s="68" t="s">
        <v>408</v>
      </c>
      <c r="E258" s="21" t="s">
        <v>409</v>
      </c>
      <c r="F258" s="20" t="s">
        <v>8</v>
      </c>
      <c r="G258" s="19">
        <f>COUNTIF(I258:AB258,"&gt;0")</f>
        <v>1</v>
      </c>
      <c r="H258" s="18">
        <f>SUM(I258:AB258)</f>
        <v>52.800000000000004</v>
      </c>
      <c r="I258" s="22"/>
      <c r="J258" s="41"/>
      <c r="K258" s="41"/>
      <c r="L258" s="41"/>
      <c r="M258" s="57"/>
      <c r="N258" s="44"/>
      <c r="O258" s="73"/>
      <c r="P258" s="74"/>
      <c r="Q258" s="74"/>
      <c r="R258" s="71"/>
      <c r="S258" s="72">
        <v>52.800000000000004</v>
      </c>
      <c r="T258" s="99"/>
      <c r="U258" s="65"/>
      <c r="V258" s="100"/>
      <c r="W258" s="71"/>
      <c r="X258" s="71"/>
      <c r="Y258" s="111"/>
      <c r="Z258" s="112"/>
      <c r="AA258" s="100"/>
      <c r="AB258" s="71"/>
    </row>
    <row r="259" spans="1:28" s="32" customFormat="1" ht="15.75" thickBot="1" x14ac:dyDescent="0.3">
      <c r="A259" s="17"/>
      <c r="B259" s="37">
        <v>254</v>
      </c>
      <c r="C259" s="68" t="s">
        <v>797</v>
      </c>
      <c r="D259" s="68" t="s">
        <v>203</v>
      </c>
      <c r="E259" s="21" t="s">
        <v>983</v>
      </c>
      <c r="F259" s="20" t="s">
        <v>16</v>
      </c>
      <c r="G259" s="19">
        <f>COUNTIF(I259:AB259,"&gt;0")</f>
        <v>1</v>
      </c>
      <c r="H259" s="18">
        <f>SUM(I259:AB259)</f>
        <v>52.5</v>
      </c>
      <c r="I259" s="22"/>
      <c r="J259" s="41"/>
      <c r="K259" s="41"/>
      <c r="L259" s="41"/>
      <c r="M259" s="57"/>
      <c r="N259" s="44"/>
      <c r="O259" s="73"/>
      <c r="P259" s="74"/>
      <c r="Q259" s="74"/>
      <c r="R259" s="71"/>
      <c r="S259" s="72"/>
      <c r="T259" s="99"/>
      <c r="U259" s="65"/>
      <c r="V259" s="100"/>
      <c r="W259" s="71"/>
      <c r="X259" s="71"/>
      <c r="Y259" s="111"/>
      <c r="Z259" s="112"/>
      <c r="AA259" s="100">
        <v>52.5</v>
      </c>
      <c r="AB259" s="71"/>
    </row>
    <row r="260" spans="1:28" s="32" customFormat="1" ht="15.75" thickBot="1" x14ac:dyDescent="0.3">
      <c r="A260" s="17"/>
      <c r="B260" s="37">
        <v>255</v>
      </c>
      <c r="C260" s="68" t="s">
        <v>754</v>
      </c>
      <c r="D260" s="68" t="s">
        <v>755</v>
      </c>
      <c r="E260" s="21" t="s">
        <v>721</v>
      </c>
      <c r="F260" s="20" t="s">
        <v>20</v>
      </c>
      <c r="G260" s="19">
        <f>COUNTIF(I260:AB260,"&gt;0")</f>
        <v>1</v>
      </c>
      <c r="H260" s="18">
        <f>SUM(I260:AB260)</f>
        <v>52.250000000000007</v>
      </c>
      <c r="I260" s="22"/>
      <c r="J260" s="41"/>
      <c r="K260" s="41"/>
      <c r="L260" s="41"/>
      <c r="M260" s="57"/>
      <c r="N260" s="44"/>
      <c r="O260" s="73"/>
      <c r="P260" s="74"/>
      <c r="Q260" s="74"/>
      <c r="R260" s="71"/>
      <c r="S260" s="72"/>
      <c r="T260" s="99"/>
      <c r="U260" s="65"/>
      <c r="V260" s="100"/>
      <c r="W260" s="71"/>
      <c r="X260" s="71"/>
      <c r="Y260" s="111"/>
      <c r="Z260" s="112">
        <v>52.250000000000007</v>
      </c>
      <c r="AA260" s="100"/>
      <c r="AB260" s="71"/>
    </row>
    <row r="261" spans="1:28" s="32" customFormat="1" ht="15.75" thickBot="1" x14ac:dyDescent="0.3">
      <c r="A261" s="17"/>
      <c r="B261" s="37">
        <v>256</v>
      </c>
      <c r="C261" s="68" t="s">
        <v>995</v>
      </c>
      <c r="D261" s="68" t="s">
        <v>996</v>
      </c>
      <c r="E261" s="21" t="s">
        <v>992</v>
      </c>
      <c r="F261" s="20" t="s">
        <v>4</v>
      </c>
      <c r="G261" s="19">
        <f>COUNTIF(I261:AB261,"&gt;0")</f>
        <v>1</v>
      </c>
      <c r="H261" s="18">
        <f>SUM(I261:AB261)</f>
        <v>51.1875</v>
      </c>
      <c r="I261" s="22"/>
      <c r="J261" s="41"/>
      <c r="K261" s="41"/>
      <c r="L261" s="41"/>
      <c r="M261" s="57">
        <v>51.1875</v>
      </c>
      <c r="N261" s="44"/>
      <c r="O261" s="73"/>
      <c r="P261" s="74"/>
      <c r="Q261" s="74"/>
      <c r="R261" s="71"/>
      <c r="S261" s="72"/>
      <c r="T261" s="99"/>
      <c r="U261" s="65"/>
      <c r="V261" s="100"/>
      <c r="W261" s="71"/>
      <c r="X261" s="71"/>
      <c r="Y261" s="111"/>
      <c r="Z261" s="112"/>
      <c r="AA261" s="100"/>
      <c r="AB261" s="71"/>
    </row>
    <row r="262" spans="1:28" s="32" customFormat="1" ht="15.75" thickBot="1" x14ac:dyDescent="0.3">
      <c r="A262" s="17"/>
      <c r="B262" s="37">
        <v>257</v>
      </c>
      <c r="C262" s="68" t="s">
        <v>750</v>
      </c>
      <c r="D262" s="68" t="s">
        <v>258</v>
      </c>
      <c r="E262" s="21" t="s">
        <v>711</v>
      </c>
      <c r="F262" s="20" t="s">
        <v>20</v>
      </c>
      <c r="G262" s="19">
        <f>COUNTIF(I262:AB262,"&gt;0")</f>
        <v>1</v>
      </c>
      <c r="H262" s="18">
        <f>SUM(I262:AB262)</f>
        <v>50.875</v>
      </c>
      <c r="I262" s="22"/>
      <c r="J262" s="41"/>
      <c r="K262" s="41"/>
      <c r="L262" s="41"/>
      <c r="M262" s="57"/>
      <c r="N262" s="44"/>
      <c r="O262" s="73"/>
      <c r="P262" s="74"/>
      <c r="Q262" s="74"/>
      <c r="R262" s="71"/>
      <c r="S262" s="72"/>
      <c r="T262" s="99"/>
      <c r="U262" s="65"/>
      <c r="V262" s="100"/>
      <c r="W262" s="71"/>
      <c r="X262" s="71"/>
      <c r="Y262" s="111"/>
      <c r="Z262" s="112">
        <v>50.875</v>
      </c>
      <c r="AA262" s="100"/>
      <c r="AB262" s="71"/>
    </row>
    <row r="263" spans="1:28" s="32" customFormat="1" ht="15.75" thickBot="1" x14ac:dyDescent="0.3">
      <c r="A263" s="17"/>
      <c r="B263" s="37">
        <v>258</v>
      </c>
      <c r="C263" s="68" t="s">
        <v>412</v>
      </c>
      <c r="D263" s="68" t="s">
        <v>260</v>
      </c>
      <c r="E263" s="21" t="s">
        <v>330</v>
      </c>
      <c r="F263" s="20" t="s">
        <v>8</v>
      </c>
      <c r="G263" s="19">
        <f>COUNTIF(I263:AB263,"&gt;0")</f>
        <v>1</v>
      </c>
      <c r="H263" s="18">
        <f>SUM(I263:AB263)</f>
        <v>49.5</v>
      </c>
      <c r="I263" s="22"/>
      <c r="J263" s="41"/>
      <c r="K263" s="41"/>
      <c r="L263" s="41"/>
      <c r="M263" s="57"/>
      <c r="N263" s="44"/>
      <c r="O263" s="73"/>
      <c r="P263" s="74"/>
      <c r="Q263" s="74"/>
      <c r="R263" s="71"/>
      <c r="S263" s="72">
        <v>49.5</v>
      </c>
      <c r="T263" s="99"/>
      <c r="U263" s="65"/>
      <c r="V263" s="100"/>
      <c r="W263" s="71"/>
      <c r="X263" s="71"/>
      <c r="Y263" s="111"/>
      <c r="Z263" s="112"/>
      <c r="AA263" s="100"/>
      <c r="AB263" s="71"/>
    </row>
    <row r="264" spans="1:28" s="32" customFormat="1" ht="15.75" thickBot="1" x14ac:dyDescent="0.3">
      <c r="A264" s="17"/>
      <c r="B264" s="37">
        <v>259</v>
      </c>
      <c r="C264" s="68" t="s">
        <v>413</v>
      </c>
      <c r="D264" s="68" t="s">
        <v>376</v>
      </c>
      <c r="E264" s="21" t="s">
        <v>330</v>
      </c>
      <c r="F264" s="20" t="s">
        <v>8</v>
      </c>
      <c r="G264" s="19">
        <f>COUNTIF(I264:AB264,"&gt;0")</f>
        <v>1</v>
      </c>
      <c r="H264" s="18">
        <f>SUM(I264:AB264)</f>
        <v>49.5</v>
      </c>
      <c r="I264" s="22"/>
      <c r="J264" s="41"/>
      <c r="K264" s="41"/>
      <c r="L264" s="41"/>
      <c r="M264" s="57"/>
      <c r="N264" s="44"/>
      <c r="O264" s="73"/>
      <c r="P264" s="74"/>
      <c r="Q264" s="74"/>
      <c r="R264" s="71"/>
      <c r="S264" s="72">
        <v>49.5</v>
      </c>
      <c r="T264" s="99"/>
      <c r="U264" s="65"/>
      <c r="V264" s="100"/>
      <c r="W264" s="71"/>
      <c r="X264" s="71"/>
      <c r="Y264" s="111"/>
      <c r="Z264" s="112"/>
      <c r="AA264" s="100"/>
      <c r="AB264" s="71"/>
    </row>
    <row r="265" spans="1:28" s="32" customFormat="1" ht="15.75" thickBot="1" x14ac:dyDescent="0.3">
      <c r="A265" s="17"/>
      <c r="B265" s="37">
        <v>260</v>
      </c>
      <c r="C265" s="68" t="s">
        <v>756</v>
      </c>
      <c r="D265" s="68" t="s">
        <v>757</v>
      </c>
      <c r="E265" s="21" t="s">
        <v>718</v>
      </c>
      <c r="F265" s="20" t="s">
        <v>719</v>
      </c>
      <c r="G265" s="19">
        <f>COUNTIF(I265:AB265,"&gt;0")</f>
        <v>1</v>
      </c>
      <c r="H265" s="18">
        <f>SUM(I265:AB265)</f>
        <v>48.125</v>
      </c>
      <c r="I265" s="22"/>
      <c r="J265" s="41"/>
      <c r="K265" s="41"/>
      <c r="L265" s="41"/>
      <c r="M265" s="57"/>
      <c r="N265" s="44"/>
      <c r="O265" s="73"/>
      <c r="P265" s="74"/>
      <c r="Q265" s="74"/>
      <c r="R265" s="71"/>
      <c r="S265" s="72"/>
      <c r="T265" s="99"/>
      <c r="U265" s="65"/>
      <c r="V265" s="100"/>
      <c r="W265" s="71"/>
      <c r="X265" s="71"/>
      <c r="Y265" s="111"/>
      <c r="Z265" s="112">
        <v>48.125</v>
      </c>
      <c r="AA265" s="100"/>
      <c r="AB265" s="71"/>
    </row>
    <row r="266" spans="1:28" s="32" customFormat="1" ht="15.75" thickBot="1" x14ac:dyDescent="0.3">
      <c r="A266" s="17"/>
      <c r="B266" s="37">
        <v>261</v>
      </c>
      <c r="C266" s="68" t="s">
        <v>414</v>
      </c>
      <c r="D266" s="68" t="s">
        <v>415</v>
      </c>
      <c r="E266" s="21" t="s">
        <v>416</v>
      </c>
      <c r="F266" s="20" t="s">
        <v>417</v>
      </c>
      <c r="G266" s="19">
        <f>COUNTIF(I266:AB266,"&gt;0")</f>
        <v>1</v>
      </c>
      <c r="H266" s="18">
        <f>SUM(I266:AB266)</f>
        <v>46.2</v>
      </c>
      <c r="I266" s="22"/>
      <c r="J266" s="41"/>
      <c r="K266" s="41"/>
      <c r="L266" s="41"/>
      <c r="M266" s="57"/>
      <c r="N266" s="44"/>
      <c r="O266" s="73"/>
      <c r="P266" s="74"/>
      <c r="Q266" s="74"/>
      <c r="R266" s="71"/>
      <c r="S266" s="72">
        <v>46.2</v>
      </c>
      <c r="T266" s="99"/>
      <c r="U266" s="65"/>
      <c r="V266" s="100"/>
      <c r="W266" s="71"/>
      <c r="X266" s="71"/>
      <c r="Y266" s="111"/>
      <c r="Z266" s="112"/>
      <c r="AA266" s="100"/>
      <c r="AB266" s="71"/>
    </row>
    <row r="267" spans="1:28" s="32" customFormat="1" ht="15.75" thickBot="1" x14ac:dyDescent="0.3">
      <c r="A267" s="17"/>
      <c r="B267" s="37">
        <v>262</v>
      </c>
      <c r="C267" s="68" t="s">
        <v>758</v>
      </c>
      <c r="D267" s="68" t="s">
        <v>500</v>
      </c>
      <c r="E267" s="21" t="s">
        <v>721</v>
      </c>
      <c r="F267" s="20" t="s">
        <v>20</v>
      </c>
      <c r="G267" s="19">
        <f>COUNTIF(I267:AB267,"&gt;0")</f>
        <v>1</v>
      </c>
      <c r="H267" s="18">
        <f>SUM(I267:AB267)</f>
        <v>44</v>
      </c>
      <c r="I267" s="22"/>
      <c r="J267" s="41"/>
      <c r="K267" s="41"/>
      <c r="L267" s="41"/>
      <c r="M267" s="57"/>
      <c r="N267" s="44"/>
      <c r="O267" s="73"/>
      <c r="P267" s="74"/>
      <c r="Q267" s="74"/>
      <c r="R267" s="71"/>
      <c r="S267" s="72"/>
      <c r="T267" s="99"/>
      <c r="U267" s="65"/>
      <c r="V267" s="100"/>
      <c r="W267" s="71"/>
      <c r="X267" s="71"/>
      <c r="Y267" s="111"/>
      <c r="Z267" s="112">
        <v>44</v>
      </c>
      <c r="AA267" s="100"/>
      <c r="AB267" s="71"/>
    </row>
    <row r="268" spans="1:28" s="32" customFormat="1" ht="15.75" thickBot="1" x14ac:dyDescent="0.3">
      <c r="A268" s="17"/>
      <c r="B268" s="37">
        <v>263</v>
      </c>
      <c r="C268" s="68" t="s">
        <v>798</v>
      </c>
      <c r="D268" s="68" t="s">
        <v>799</v>
      </c>
      <c r="E268" s="21" t="s">
        <v>983</v>
      </c>
      <c r="F268" s="20" t="s">
        <v>16</v>
      </c>
      <c r="G268" s="19">
        <f>COUNTIF(I268:AB268,"&gt;0")</f>
        <v>1</v>
      </c>
      <c r="H268" s="18">
        <f>SUM(I268:AB268)</f>
        <v>42.75</v>
      </c>
      <c r="I268" s="22"/>
      <c r="J268" s="41"/>
      <c r="K268" s="41"/>
      <c r="L268" s="41"/>
      <c r="M268" s="57"/>
      <c r="N268" s="44"/>
      <c r="O268" s="73"/>
      <c r="P268" s="74"/>
      <c r="Q268" s="74"/>
      <c r="R268" s="71"/>
      <c r="S268" s="72"/>
      <c r="T268" s="99"/>
      <c r="U268" s="65"/>
      <c r="V268" s="100"/>
      <c r="W268" s="71"/>
      <c r="X268" s="71"/>
      <c r="Y268" s="111"/>
      <c r="Z268" s="112"/>
      <c r="AA268" s="100">
        <v>42.75</v>
      </c>
      <c r="AB268" s="71"/>
    </row>
    <row r="269" spans="1:28" s="32" customFormat="1" ht="15.75" thickBot="1" x14ac:dyDescent="0.3">
      <c r="A269" s="17"/>
      <c r="B269" s="37">
        <v>264</v>
      </c>
      <c r="C269" s="68" t="s">
        <v>539</v>
      </c>
      <c r="D269" s="68" t="s">
        <v>540</v>
      </c>
      <c r="E269" s="21" t="s">
        <v>522</v>
      </c>
      <c r="F269" s="20" t="s">
        <v>461</v>
      </c>
      <c r="G269" s="19">
        <f>COUNTIF(I269:AB269,"&gt;0")</f>
        <v>1</v>
      </c>
      <c r="H269" s="18">
        <f>SUM(I269:AB269)</f>
        <v>42.525000000000006</v>
      </c>
      <c r="I269" s="22"/>
      <c r="J269" s="41"/>
      <c r="K269" s="41"/>
      <c r="L269" s="41"/>
      <c r="M269" s="57"/>
      <c r="N269" s="44"/>
      <c r="O269" s="73"/>
      <c r="P269" s="74"/>
      <c r="Q269" s="74"/>
      <c r="R269" s="71"/>
      <c r="S269" s="72"/>
      <c r="T269" s="99"/>
      <c r="U269" s="65">
        <v>42.525000000000006</v>
      </c>
      <c r="V269" s="100"/>
      <c r="W269" s="71"/>
      <c r="X269" s="71"/>
      <c r="Y269" s="111"/>
      <c r="Z269" s="112"/>
      <c r="AA269" s="100"/>
      <c r="AB269" s="71"/>
    </row>
    <row r="270" spans="1:28" s="32" customFormat="1" ht="15.75" thickBot="1" x14ac:dyDescent="0.3">
      <c r="A270" s="17"/>
      <c r="B270" s="37">
        <v>265</v>
      </c>
      <c r="C270" s="68" t="s">
        <v>661</v>
      </c>
      <c r="D270" s="68" t="s">
        <v>399</v>
      </c>
      <c r="E270" s="21" t="s">
        <v>628</v>
      </c>
      <c r="F270" s="20" t="s">
        <v>644</v>
      </c>
      <c r="G270" s="19">
        <f>COUNTIF(I270:AB270,"&gt;0")</f>
        <v>1</v>
      </c>
      <c r="H270" s="18">
        <f>SUM(I270:AB270)</f>
        <v>42</v>
      </c>
      <c r="I270" s="22"/>
      <c r="J270" s="41"/>
      <c r="K270" s="41"/>
      <c r="L270" s="41"/>
      <c r="M270" s="57"/>
      <c r="N270" s="44"/>
      <c r="O270" s="73"/>
      <c r="P270" s="74"/>
      <c r="Q270" s="74"/>
      <c r="R270" s="71"/>
      <c r="S270" s="72"/>
      <c r="T270" s="99"/>
      <c r="U270" s="65"/>
      <c r="V270" s="100"/>
      <c r="W270" s="71"/>
      <c r="X270" s="71"/>
      <c r="Y270" s="111">
        <v>42</v>
      </c>
      <c r="Z270" s="112"/>
      <c r="AA270" s="100"/>
      <c r="AB270" s="71"/>
    </row>
    <row r="271" spans="1:28" s="32" customFormat="1" ht="15.75" thickBot="1" x14ac:dyDescent="0.3">
      <c r="A271" s="17"/>
      <c r="B271" s="37">
        <v>266</v>
      </c>
      <c r="C271" s="68" t="s">
        <v>997</v>
      </c>
      <c r="D271" s="68" t="s">
        <v>780</v>
      </c>
      <c r="E271" s="21" t="s">
        <v>913</v>
      </c>
      <c r="F271" s="20" t="s">
        <v>34</v>
      </c>
      <c r="G271" s="19">
        <f>COUNTIF(I271:AB271,"&gt;0")</f>
        <v>1</v>
      </c>
      <c r="H271" s="18">
        <f>SUM(I271:AB271)</f>
        <v>42</v>
      </c>
      <c r="I271" s="22"/>
      <c r="J271" s="41"/>
      <c r="K271" s="41"/>
      <c r="L271" s="41"/>
      <c r="M271" s="57"/>
      <c r="N271" s="44"/>
      <c r="O271" s="73"/>
      <c r="P271" s="74"/>
      <c r="Q271" s="74"/>
      <c r="R271" s="71"/>
      <c r="S271" s="72"/>
      <c r="T271" s="99">
        <v>42</v>
      </c>
      <c r="U271" s="65"/>
      <c r="V271" s="100"/>
      <c r="W271" s="71"/>
      <c r="X271" s="71"/>
      <c r="Y271" s="111"/>
      <c r="Z271" s="112"/>
      <c r="AA271" s="100"/>
      <c r="AB271" s="71"/>
    </row>
    <row r="272" spans="1:28" s="32" customFormat="1" ht="15.75" thickBot="1" x14ac:dyDescent="0.3">
      <c r="A272" s="17"/>
      <c r="B272" s="37">
        <v>267</v>
      </c>
      <c r="C272" s="68" t="s">
        <v>759</v>
      </c>
      <c r="D272" s="68" t="s">
        <v>760</v>
      </c>
      <c r="E272" s="21" t="s">
        <v>723</v>
      </c>
      <c r="F272" s="20" t="s">
        <v>20</v>
      </c>
      <c r="G272" s="19">
        <f>COUNTIF(I272:AB272,"&gt;0")</f>
        <v>1</v>
      </c>
      <c r="H272" s="18">
        <f>SUM(I272:AB272)</f>
        <v>41.25</v>
      </c>
      <c r="I272" s="22"/>
      <c r="J272" s="41"/>
      <c r="K272" s="41"/>
      <c r="L272" s="41"/>
      <c r="M272" s="57"/>
      <c r="N272" s="44"/>
      <c r="O272" s="73"/>
      <c r="P272" s="74"/>
      <c r="Q272" s="74"/>
      <c r="R272" s="71"/>
      <c r="S272" s="72"/>
      <c r="T272" s="99"/>
      <c r="U272" s="65"/>
      <c r="V272" s="100"/>
      <c r="W272" s="71"/>
      <c r="X272" s="71"/>
      <c r="Y272" s="111"/>
      <c r="Z272" s="112">
        <v>41.25</v>
      </c>
      <c r="AA272" s="100"/>
      <c r="AB272" s="71"/>
    </row>
    <row r="273" spans="1:28" s="32" customFormat="1" ht="15.75" thickBot="1" x14ac:dyDescent="0.3">
      <c r="A273" s="17"/>
      <c r="B273" s="37">
        <v>268</v>
      </c>
      <c r="C273" s="68" t="s">
        <v>854</v>
      </c>
      <c r="D273" s="68" t="s">
        <v>210</v>
      </c>
      <c r="E273" s="21" t="s">
        <v>855</v>
      </c>
      <c r="F273" s="20" t="s">
        <v>117</v>
      </c>
      <c r="G273" s="19">
        <f>COUNTIF(I273:AB273,"&gt;0")</f>
        <v>1</v>
      </c>
      <c r="H273" s="18">
        <f>SUM(I273:AB273)</f>
        <v>40.950000000000003</v>
      </c>
      <c r="I273" s="22"/>
      <c r="J273" s="41"/>
      <c r="K273" s="41"/>
      <c r="L273" s="41"/>
      <c r="M273" s="57"/>
      <c r="N273" s="44"/>
      <c r="O273" s="73"/>
      <c r="P273" s="74"/>
      <c r="Q273" s="74"/>
      <c r="R273" s="71"/>
      <c r="S273" s="72"/>
      <c r="T273" s="99"/>
      <c r="U273" s="65"/>
      <c r="V273" s="100"/>
      <c r="W273" s="71"/>
      <c r="X273" s="71"/>
      <c r="Y273" s="111"/>
      <c r="Z273" s="112"/>
      <c r="AA273" s="100"/>
      <c r="AB273" s="71">
        <v>40.950000000000003</v>
      </c>
    </row>
    <row r="274" spans="1:28" s="32" customFormat="1" ht="15.75" thickBot="1" x14ac:dyDescent="0.3">
      <c r="A274" s="17"/>
      <c r="B274" s="37">
        <v>269</v>
      </c>
      <c r="C274" s="68" t="s">
        <v>853</v>
      </c>
      <c r="D274" s="68" t="s">
        <v>376</v>
      </c>
      <c r="E274" s="21" t="s">
        <v>825</v>
      </c>
      <c r="F274" s="20" t="s">
        <v>42</v>
      </c>
      <c r="G274" s="19">
        <f>COUNTIF(I274:AB274,"&gt;0")</f>
        <v>1</v>
      </c>
      <c r="H274" s="18">
        <f>SUM(I274:AB274)</f>
        <v>40.950000000000003</v>
      </c>
      <c r="I274" s="22"/>
      <c r="J274" s="41"/>
      <c r="K274" s="41"/>
      <c r="L274" s="41"/>
      <c r="M274" s="57"/>
      <c r="N274" s="44"/>
      <c r="O274" s="73"/>
      <c r="P274" s="74"/>
      <c r="Q274" s="74"/>
      <c r="R274" s="71"/>
      <c r="S274" s="72"/>
      <c r="T274" s="99"/>
      <c r="U274" s="65"/>
      <c r="V274" s="100"/>
      <c r="W274" s="71"/>
      <c r="X274" s="71"/>
      <c r="Y274" s="111"/>
      <c r="Z274" s="112"/>
      <c r="AA274" s="100"/>
      <c r="AB274" s="71">
        <v>40.950000000000003</v>
      </c>
    </row>
    <row r="275" spans="1:28" s="32" customFormat="1" ht="15.75" thickBot="1" x14ac:dyDescent="0.3">
      <c r="A275" s="17"/>
      <c r="B275" s="37">
        <v>270</v>
      </c>
      <c r="C275" s="68" t="s">
        <v>541</v>
      </c>
      <c r="D275" s="68" t="s">
        <v>428</v>
      </c>
      <c r="E275" s="21" t="s">
        <v>516</v>
      </c>
      <c r="F275" s="20" t="s">
        <v>12</v>
      </c>
      <c r="G275" s="19">
        <f>COUNTIF(I275:AB275,"&gt;0")</f>
        <v>1</v>
      </c>
      <c r="H275" s="18">
        <f>SUM(I275:AB275)</f>
        <v>40.950000000000003</v>
      </c>
      <c r="I275" s="22"/>
      <c r="J275" s="41"/>
      <c r="K275" s="41"/>
      <c r="L275" s="41"/>
      <c r="M275" s="57"/>
      <c r="N275" s="44"/>
      <c r="O275" s="73"/>
      <c r="P275" s="74"/>
      <c r="Q275" s="74"/>
      <c r="R275" s="71"/>
      <c r="S275" s="72"/>
      <c r="T275" s="99"/>
      <c r="U275" s="65">
        <v>40.950000000000003</v>
      </c>
      <c r="V275" s="100"/>
      <c r="W275" s="71"/>
      <c r="X275" s="71"/>
      <c r="Y275" s="111"/>
      <c r="Z275" s="112"/>
      <c r="AA275" s="100"/>
      <c r="AB275" s="71"/>
    </row>
    <row r="276" spans="1:28" s="32" customFormat="1" ht="15.75" thickBot="1" x14ac:dyDescent="0.3">
      <c r="A276" s="17"/>
      <c r="B276" s="37">
        <v>271</v>
      </c>
      <c r="C276" s="68" t="s">
        <v>761</v>
      </c>
      <c r="D276" s="68" t="s">
        <v>205</v>
      </c>
      <c r="E276" s="21" t="s">
        <v>729</v>
      </c>
      <c r="F276" s="20" t="s">
        <v>613</v>
      </c>
      <c r="G276" s="19">
        <f>COUNTIF(I276:AB276,"&gt;0")</f>
        <v>1</v>
      </c>
      <c r="H276" s="18">
        <f>SUM(I276:AB276)</f>
        <v>39.875</v>
      </c>
      <c r="I276" s="22"/>
      <c r="J276" s="41"/>
      <c r="K276" s="41"/>
      <c r="L276" s="41"/>
      <c r="M276" s="57"/>
      <c r="N276" s="44"/>
      <c r="O276" s="73"/>
      <c r="P276" s="74"/>
      <c r="Q276" s="74"/>
      <c r="R276" s="71"/>
      <c r="S276" s="72"/>
      <c r="T276" s="99"/>
      <c r="U276" s="65"/>
      <c r="V276" s="100"/>
      <c r="W276" s="71"/>
      <c r="X276" s="71"/>
      <c r="Y276" s="111"/>
      <c r="Z276" s="112">
        <v>39.875</v>
      </c>
      <c r="AA276" s="100"/>
      <c r="AB276" s="71"/>
    </row>
    <row r="277" spans="1:28" s="32" customFormat="1" ht="15.75" thickBot="1" x14ac:dyDescent="0.3">
      <c r="A277" s="17"/>
      <c r="B277" s="37">
        <v>272</v>
      </c>
      <c r="C277" s="68" t="s">
        <v>426</v>
      </c>
      <c r="D277" s="68" t="s">
        <v>203</v>
      </c>
      <c r="E277" s="21" t="s">
        <v>424</v>
      </c>
      <c r="F277" s="20" t="s">
        <v>425</v>
      </c>
      <c r="G277" s="19">
        <f>COUNTIF(I277:AB277,"&gt;0")</f>
        <v>1</v>
      </c>
      <c r="H277" s="18">
        <f>SUM(I277:AB277)</f>
        <v>39.6</v>
      </c>
      <c r="I277" s="22"/>
      <c r="J277" s="41"/>
      <c r="K277" s="41"/>
      <c r="L277" s="41"/>
      <c r="M277" s="57"/>
      <c r="N277" s="44"/>
      <c r="O277" s="73"/>
      <c r="P277" s="74"/>
      <c r="Q277" s="74"/>
      <c r="R277" s="71"/>
      <c r="S277" s="72">
        <v>39.6</v>
      </c>
      <c r="T277" s="99"/>
      <c r="U277" s="65"/>
      <c r="V277" s="100"/>
      <c r="W277" s="71"/>
      <c r="X277" s="71"/>
      <c r="Y277" s="111"/>
      <c r="Z277" s="112"/>
      <c r="AA277" s="100"/>
      <c r="AB277" s="71"/>
    </row>
    <row r="278" spans="1:28" s="32" customFormat="1" ht="15.75" thickBot="1" x14ac:dyDescent="0.3">
      <c r="A278" s="17"/>
      <c r="B278" s="37">
        <v>273</v>
      </c>
      <c r="C278" s="68" t="s">
        <v>423</v>
      </c>
      <c r="D278" s="68" t="s">
        <v>235</v>
      </c>
      <c r="E278" s="21" t="s">
        <v>424</v>
      </c>
      <c r="F278" s="20" t="s">
        <v>425</v>
      </c>
      <c r="G278" s="19">
        <f>COUNTIF(I278:AB278,"&gt;0")</f>
        <v>1</v>
      </c>
      <c r="H278" s="18">
        <f>SUM(I278:AB278)</f>
        <v>39.6</v>
      </c>
      <c r="I278" s="22"/>
      <c r="J278" s="41"/>
      <c r="K278" s="41"/>
      <c r="L278" s="41"/>
      <c r="M278" s="57"/>
      <c r="N278" s="44"/>
      <c r="O278" s="73"/>
      <c r="P278" s="74"/>
      <c r="Q278" s="74"/>
      <c r="R278" s="71"/>
      <c r="S278" s="72">
        <v>39.6</v>
      </c>
      <c r="T278" s="99"/>
      <c r="U278" s="65"/>
      <c r="V278" s="100"/>
      <c r="W278" s="71"/>
      <c r="X278" s="71"/>
      <c r="Y278" s="111"/>
      <c r="Z278" s="112"/>
      <c r="AA278" s="100"/>
      <c r="AB278" s="71"/>
    </row>
    <row r="279" spans="1:28" s="32" customFormat="1" ht="15.75" thickBot="1" x14ac:dyDescent="0.3">
      <c r="A279" s="17"/>
      <c r="B279" s="37">
        <v>274</v>
      </c>
      <c r="C279" s="68" t="s">
        <v>662</v>
      </c>
      <c r="D279" s="68" t="s">
        <v>663</v>
      </c>
      <c r="E279" s="21" t="s">
        <v>664</v>
      </c>
      <c r="F279" s="20" t="s">
        <v>631</v>
      </c>
      <c r="G279" s="19">
        <f>COUNTIF(I279:AB279,"&gt;0")</f>
        <v>1</v>
      </c>
      <c r="H279" s="18">
        <f>SUM(I279:AB279)</f>
        <v>39.375</v>
      </c>
      <c r="I279" s="22"/>
      <c r="J279" s="41"/>
      <c r="K279" s="41"/>
      <c r="L279" s="41"/>
      <c r="M279" s="57"/>
      <c r="N279" s="44"/>
      <c r="O279" s="73"/>
      <c r="P279" s="74"/>
      <c r="Q279" s="74"/>
      <c r="R279" s="71"/>
      <c r="S279" s="72"/>
      <c r="T279" s="99"/>
      <c r="U279" s="65"/>
      <c r="V279" s="100"/>
      <c r="W279" s="71"/>
      <c r="X279" s="71"/>
      <c r="Y279" s="111">
        <v>39.375</v>
      </c>
      <c r="Z279" s="112"/>
      <c r="AA279" s="100"/>
      <c r="AB279" s="71"/>
    </row>
    <row r="280" spans="1:28" s="32" customFormat="1" ht="15.75" thickBot="1" x14ac:dyDescent="0.3">
      <c r="A280" s="17"/>
      <c r="B280" s="37">
        <v>275</v>
      </c>
      <c r="C280" s="68" t="s">
        <v>998</v>
      </c>
      <c r="D280" s="68" t="s">
        <v>500</v>
      </c>
      <c r="E280" s="21" t="s">
        <v>999</v>
      </c>
      <c r="F280" s="20" t="s">
        <v>81</v>
      </c>
      <c r="G280" s="19">
        <f>COUNTIF(I280:AB280,"&gt;0")</f>
        <v>1</v>
      </c>
      <c r="H280" s="18">
        <f>SUM(I280:AB280)</f>
        <v>37.800000000000004</v>
      </c>
      <c r="I280" s="22"/>
      <c r="J280" s="41"/>
      <c r="K280" s="41"/>
      <c r="L280" s="41"/>
      <c r="M280" s="57">
        <v>37.800000000000004</v>
      </c>
      <c r="N280" s="44"/>
      <c r="O280" s="73"/>
      <c r="P280" s="74"/>
      <c r="Q280" s="74"/>
      <c r="R280" s="71"/>
      <c r="S280" s="72"/>
      <c r="T280" s="99"/>
      <c r="U280" s="65"/>
      <c r="V280" s="100"/>
      <c r="W280" s="71"/>
      <c r="X280" s="71"/>
      <c r="Y280" s="111"/>
      <c r="Z280" s="112"/>
      <c r="AA280" s="100"/>
      <c r="AB280" s="71"/>
    </row>
    <row r="281" spans="1:28" s="32" customFormat="1" ht="15.75" thickBot="1" x14ac:dyDescent="0.3">
      <c r="A281" s="17"/>
      <c r="B281" s="37">
        <v>276</v>
      </c>
      <c r="C281" s="68" t="s">
        <v>856</v>
      </c>
      <c r="D281" s="68" t="s">
        <v>355</v>
      </c>
      <c r="E281" s="21" t="s">
        <v>825</v>
      </c>
      <c r="F281" s="20" t="s">
        <v>42</v>
      </c>
      <c r="G281" s="19">
        <f>COUNTIF(I281:AB281,"&gt;0")</f>
        <v>1</v>
      </c>
      <c r="H281" s="18">
        <f>SUM(I281:AB281)</f>
        <v>37.800000000000004</v>
      </c>
      <c r="I281" s="22"/>
      <c r="J281" s="41"/>
      <c r="K281" s="41"/>
      <c r="L281" s="41"/>
      <c r="M281" s="57"/>
      <c r="N281" s="44"/>
      <c r="O281" s="73"/>
      <c r="P281" s="74"/>
      <c r="Q281" s="74"/>
      <c r="R281" s="71"/>
      <c r="S281" s="72"/>
      <c r="T281" s="99"/>
      <c r="U281" s="65"/>
      <c r="V281" s="100"/>
      <c r="W281" s="71"/>
      <c r="X281" s="71"/>
      <c r="Y281" s="111"/>
      <c r="Z281" s="112"/>
      <c r="AA281" s="100"/>
      <c r="AB281" s="71">
        <v>37.800000000000004</v>
      </c>
    </row>
    <row r="282" spans="1:28" s="32" customFormat="1" ht="15.75" thickBot="1" x14ac:dyDescent="0.3">
      <c r="A282" s="17"/>
      <c r="B282" s="37">
        <v>277</v>
      </c>
      <c r="C282" s="68" t="s">
        <v>857</v>
      </c>
      <c r="D282" s="68" t="s">
        <v>562</v>
      </c>
      <c r="E282" s="21" t="s">
        <v>825</v>
      </c>
      <c r="F282" s="20" t="s">
        <v>42</v>
      </c>
      <c r="G282" s="19">
        <f>COUNTIF(I282:AB282,"&gt;0")</f>
        <v>1</v>
      </c>
      <c r="H282" s="18">
        <f>SUM(I282:AB282)</f>
        <v>37.800000000000004</v>
      </c>
      <c r="I282" s="22"/>
      <c r="J282" s="41"/>
      <c r="K282" s="41"/>
      <c r="L282" s="41"/>
      <c r="M282" s="57"/>
      <c r="N282" s="44"/>
      <c r="O282" s="73"/>
      <c r="P282" s="74"/>
      <c r="Q282" s="74"/>
      <c r="R282" s="71"/>
      <c r="S282" s="72"/>
      <c r="T282" s="99"/>
      <c r="U282" s="65"/>
      <c r="V282" s="100"/>
      <c r="W282" s="71"/>
      <c r="X282" s="71"/>
      <c r="Y282" s="111"/>
      <c r="Z282" s="112"/>
      <c r="AA282" s="100"/>
      <c r="AB282" s="71">
        <v>37.800000000000004</v>
      </c>
    </row>
    <row r="283" spans="1:28" s="32" customFormat="1" ht="15.75" thickBot="1" x14ac:dyDescent="0.3">
      <c r="A283" s="17"/>
      <c r="B283" s="37">
        <v>278</v>
      </c>
      <c r="C283" s="68" t="s">
        <v>763</v>
      </c>
      <c r="D283" s="68" t="s">
        <v>637</v>
      </c>
      <c r="E283" s="21" t="s">
        <v>711</v>
      </c>
      <c r="F283" s="20" t="s">
        <v>20</v>
      </c>
      <c r="G283" s="19">
        <f>COUNTIF(I283:AB283,"&gt;0")</f>
        <v>1</v>
      </c>
      <c r="H283" s="18">
        <f>SUM(I283:AB283)</f>
        <v>37.125</v>
      </c>
      <c r="I283" s="22"/>
      <c r="J283" s="41"/>
      <c r="K283" s="41"/>
      <c r="L283" s="41"/>
      <c r="M283" s="57"/>
      <c r="N283" s="44"/>
      <c r="O283" s="73"/>
      <c r="P283" s="74"/>
      <c r="Q283" s="74"/>
      <c r="R283" s="71"/>
      <c r="S283" s="72"/>
      <c r="T283" s="99"/>
      <c r="U283" s="65"/>
      <c r="V283" s="100"/>
      <c r="W283" s="71"/>
      <c r="X283" s="71"/>
      <c r="Y283" s="111"/>
      <c r="Z283" s="112">
        <v>37.125</v>
      </c>
      <c r="AA283" s="100"/>
      <c r="AB283" s="71"/>
    </row>
    <row r="284" spans="1:28" s="32" customFormat="1" ht="15.75" thickBot="1" x14ac:dyDescent="0.3">
      <c r="A284" s="17"/>
      <c r="B284" s="37">
        <v>279</v>
      </c>
      <c r="C284" s="68" t="s">
        <v>666</v>
      </c>
      <c r="D284" s="68" t="s">
        <v>401</v>
      </c>
      <c r="E284" s="21" t="s">
        <v>667</v>
      </c>
      <c r="F284" s="20" t="s">
        <v>37</v>
      </c>
      <c r="G284" s="19">
        <f>COUNTIF(I284:AB284,"&gt;0")</f>
        <v>1</v>
      </c>
      <c r="H284" s="18">
        <f>SUM(I284:AB284)</f>
        <v>36.75</v>
      </c>
      <c r="I284" s="22"/>
      <c r="J284" s="41"/>
      <c r="K284" s="41"/>
      <c r="L284" s="41"/>
      <c r="M284" s="57"/>
      <c r="N284" s="44"/>
      <c r="O284" s="73"/>
      <c r="P284" s="74"/>
      <c r="Q284" s="74"/>
      <c r="R284" s="71"/>
      <c r="S284" s="72"/>
      <c r="T284" s="99"/>
      <c r="U284" s="65"/>
      <c r="V284" s="100"/>
      <c r="W284" s="71"/>
      <c r="X284" s="71"/>
      <c r="Y284" s="111">
        <v>36.75</v>
      </c>
      <c r="Z284" s="112"/>
      <c r="AA284" s="100"/>
      <c r="AB284" s="71"/>
    </row>
    <row r="285" spans="1:28" s="32" customFormat="1" ht="15.75" thickBot="1" x14ac:dyDescent="0.3">
      <c r="A285" s="17"/>
      <c r="B285" s="37">
        <v>280</v>
      </c>
      <c r="C285" s="68" t="s">
        <v>1000</v>
      </c>
      <c r="D285" s="68" t="s">
        <v>205</v>
      </c>
      <c r="E285" s="21" t="s">
        <v>1001</v>
      </c>
      <c r="F285" s="20" t="s">
        <v>4</v>
      </c>
      <c r="G285" s="19">
        <f>COUNTIF(I285:AB285,"&gt;0")</f>
        <v>1</v>
      </c>
      <c r="H285" s="18">
        <f>SUM(I285:AB285)</f>
        <v>36.225000000000001</v>
      </c>
      <c r="I285" s="22"/>
      <c r="J285" s="41"/>
      <c r="K285" s="41"/>
      <c r="L285" s="41"/>
      <c r="M285" s="57">
        <v>36.225000000000001</v>
      </c>
      <c r="N285" s="44"/>
      <c r="O285" s="73"/>
      <c r="P285" s="74"/>
      <c r="Q285" s="74"/>
      <c r="R285" s="71"/>
      <c r="S285" s="72"/>
      <c r="T285" s="99"/>
      <c r="U285" s="65"/>
      <c r="V285" s="100"/>
      <c r="W285" s="71"/>
      <c r="X285" s="71"/>
      <c r="Y285" s="111"/>
      <c r="Z285" s="112"/>
      <c r="AA285" s="100"/>
      <c r="AB285" s="71"/>
    </row>
    <row r="286" spans="1:28" s="32" customFormat="1" ht="15.75" thickBot="1" x14ac:dyDescent="0.3">
      <c r="A286" s="17"/>
      <c r="B286" s="37">
        <v>281</v>
      </c>
      <c r="C286" s="68" t="s">
        <v>1002</v>
      </c>
      <c r="D286" s="68" t="s">
        <v>1003</v>
      </c>
      <c r="E286" s="21" t="s">
        <v>908</v>
      </c>
      <c r="F286" s="20" t="s">
        <v>34</v>
      </c>
      <c r="G286" s="19">
        <f>COUNTIF(I286:AB286,"&gt;0")</f>
        <v>1</v>
      </c>
      <c r="H286" s="18">
        <f>SUM(I286:AB286)</f>
        <v>36.225000000000001</v>
      </c>
      <c r="I286" s="22"/>
      <c r="J286" s="41"/>
      <c r="K286" s="41"/>
      <c r="L286" s="41"/>
      <c r="M286" s="57"/>
      <c r="N286" s="44"/>
      <c r="O286" s="73"/>
      <c r="P286" s="74"/>
      <c r="Q286" s="74"/>
      <c r="R286" s="71"/>
      <c r="S286" s="72"/>
      <c r="T286" s="99"/>
      <c r="U286" s="65"/>
      <c r="V286" s="100">
        <v>36.225000000000001</v>
      </c>
      <c r="W286" s="71"/>
      <c r="X286" s="71"/>
      <c r="Y286" s="111"/>
      <c r="Z286" s="112"/>
      <c r="AA286" s="100"/>
      <c r="AB286" s="71"/>
    </row>
    <row r="287" spans="1:28" s="32" customFormat="1" ht="15.75" thickBot="1" x14ac:dyDescent="0.3">
      <c r="A287" s="17"/>
      <c r="B287" s="37">
        <v>282</v>
      </c>
      <c r="C287" s="68" t="s">
        <v>627</v>
      </c>
      <c r="D287" s="68" t="s">
        <v>376</v>
      </c>
      <c r="E287" s="21" t="s">
        <v>982</v>
      </c>
      <c r="F287" s="20" t="s">
        <v>2</v>
      </c>
      <c r="G287" s="19">
        <f>COUNTIF(I287:AB287,"&gt;0")</f>
        <v>1</v>
      </c>
      <c r="H287" s="18">
        <f>SUM(I287:AB287)</f>
        <v>35.4375</v>
      </c>
      <c r="I287" s="22"/>
      <c r="J287" s="41"/>
      <c r="K287" s="41"/>
      <c r="L287" s="41"/>
      <c r="M287" s="57"/>
      <c r="N287" s="44"/>
      <c r="O287" s="73"/>
      <c r="P287" s="74"/>
      <c r="Q287" s="74"/>
      <c r="R287" s="71"/>
      <c r="S287" s="72"/>
      <c r="T287" s="99">
        <v>35.4375</v>
      </c>
      <c r="U287" s="65"/>
      <c r="V287" s="100"/>
      <c r="W287" s="71"/>
      <c r="X287" s="71"/>
      <c r="Y287" s="111"/>
      <c r="Z287" s="112"/>
      <c r="AA287" s="100"/>
      <c r="AB287" s="71"/>
    </row>
    <row r="288" spans="1:28" s="32" customFormat="1" ht="15.75" thickBot="1" x14ac:dyDescent="0.3">
      <c r="A288" s="17"/>
      <c r="B288" s="37">
        <v>283</v>
      </c>
      <c r="C288" s="68" t="s">
        <v>547</v>
      </c>
      <c r="D288" s="68" t="s">
        <v>548</v>
      </c>
      <c r="E288" s="21" t="s">
        <v>498</v>
      </c>
      <c r="F288" s="20" t="s">
        <v>81</v>
      </c>
      <c r="G288" s="19">
        <f>COUNTIF(I288:AB288,"&gt;0")</f>
        <v>1</v>
      </c>
      <c r="H288" s="18">
        <f>SUM(I288:AB288)</f>
        <v>34.650000000000006</v>
      </c>
      <c r="I288" s="22"/>
      <c r="J288" s="41"/>
      <c r="K288" s="41"/>
      <c r="L288" s="41"/>
      <c r="M288" s="57"/>
      <c r="N288" s="44"/>
      <c r="O288" s="73"/>
      <c r="P288" s="74"/>
      <c r="Q288" s="74"/>
      <c r="R288" s="71"/>
      <c r="S288" s="72"/>
      <c r="T288" s="99"/>
      <c r="U288" s="65">
        <v>34.650000000000006</v>
      </c>
      <c r="V288" s="100"/>
      <c r="W288" s="71"/>
      <c r="X288" s="71"/>
      <c r="Y288" s="111"/>
      <c r="Z288" s="112"/>
      <c r="AA288" s="100"/>
      <c r="AB288" s="71"/>
    </row>
    <row r="289" spans="1:28" s="32" customFormat="1" ht="15.75" thickBot="1" x14ac:dyDescent="0.3">
      <c r="A289" s="17"/>
      <c r="B289" s="37">
        <v>284</v>
      </c>
      <c r="C289" s="68" t="s">
        <v>427</v>
      </c>
      <c r="D289" s="68" t="s">
        <v>428</v>
      </c>
      <c r="E289" s="21" t="s">
        <v>383</v>
      </c>
      <c r="F289" s="20" t="s">
        <v>31</v>
      </c>
      <c r="G289" s="19">
        <f>COUNTIF(I289:AB289,"&gt;0")</f>
        <v>1</v>
      </c>
      <c r="H289" s="18">
        <f>SUM(I289:AB289)</f>
        <v>34.650000000000006</v>
      </c>
      <c r="I289" s="22"/>
      <c r="J289" s="41"/>
      <c r="K289" s="41"/>
      <c r="L289" s="41"/>
      <c r="M289" s="57"/>
      <c r="N289" s="44"/>
      <c r="O289" s="73"/>
      <c r="P289" s="74"/>
      <c r="Q289" s="74"/>
      <c r="R289" s="71"/>
      <c r="S289" s="72">
        <v>34.650000000000006</v>
      </c>
      <c r="T289" s="99"/>
      <c r="U289" s="65"/>
      <c r="V289" s="100"/>
      <c r="W289" s="71"/>
      <c r="X289" s="71"/>
      <c r="Y289" s="111"/>
      <c r="Z289" s="112"/>
      <c r="AA289" s="100"/>
      <c r="AB289" s="71"/>
    </row>
    <row r="290" spans="1:28" s="32" customFormat="1" ht="15.75" thickBot="1" x14ac:dyDescent="0.3">
      <c r="A290" s="17"/>
      <c r="B290" s="37">
        <v>285</v>
      </c>
      <c r="C290" s="68" t="s">
        <v>1004</v>
      </c>
      <c r="D290" s="68" t="s">
        <v>428</v>
      </c>
      <c r="E290" s="21" t="s">
        <v>1005</v>
      </c>
      <c r="F290" s="20" t="s">
        <v>81</v>
      </c>
      <c r="G290" s="19">
        <f>COUNTIF(I290:AB290,"&gt;0")</f>
        <v>1</v>
      </c>
      <c r="H290" s="18">
        <f>SUM(I290:AB290)</f>
        <v>34.650000000000006</v>
      </c>
      <c r="I290" s="22"/>
      <c r="J290" s="41"/>
      <c r="K290" s="41"/>
      <c r="L290" s="41"/>
      <c r="M290" s="57">
        <v>34.650000000000006</v>
      </c>
      <c r="N290" s="44"/>
      <c r="O290" s="73"/>
      <c r="P290" s="74"/>
      <c r="Q290" s="74"/>
      <c r="R290" s="71"/>
      <c r="S290" s="72"/>
      <c r="T290" s="99"/>
      <c r="U290" s="65"/>
      <c r="V290" s="100"/>
      <c r="W290" s="71"/>
      <c r="X290" s="71"/>
      <c r="Y290" s="111"/>
      <c r="Z290" s="112"/>
      <c r="AA290" s="100"/>
      <c r="AB290" s="71"/>
    </row>
    <row r="291" spans="1:28" s="32" customFormat="1" ht="15.75" thickBot="1" x14ac:dyDescent="0.3">
      <c r="A291" s="17"/>
      <c r="B291" s="37">
        <v>286</v>
      </c>
      <c r="C291" s="68" t="s">
        <v>429</v>
      </c>
      <c r="D291" s="68" t="s">
        <v>210</v>
      </c>
      <c r="E291" s="21" t="s">
        <v>201</v>
      </c>
      <c r="F291" s="20" t="s">
        <v>8</v>
      </c>
      <c r="G291" s="19">
        <f>COUNTIF(I291:AB291,"&gt;0")</f>
        <v>1</v>
      </c>
      <c r="H291" s="18">
        <f>SUM(I291:AB291)</f>
        <v>34.650000000000006</v>
      </c>
      <c r="I291" s="22"/>
      <c r="J291" s="41"/>
      <c r="K291" s="41"/>
      <c r="L291" s="41"/>
      <c r="M291" s="57"/>
      <c r="N291" s="44"/>
      <c r="O291" s="73"/>
      <c r="P291" s="74"/>
      <c r="Q291" s="74"/>
      <c r="R291" s="71"/>
      <c r="S291" s="72">
        <v>34.650000000000006</v>
      </c>
      <c r="T291" s="99"/>
      <c r="U291" s="65"/>
      <c r="V291" s="100"/>
      <c r="W291" s="71"/>
      <c r="X291" s="71"/>
      <c r="Y291" s="111"/>
      <c r="Z291" s="112"/>
      <c r="AA291" s="100"/>
      <c r="AB291" s="71"/>
    </row>
    <row r="292" spans="1:28" s="32" customFormat="1" ht="15.75" thickBot="1" x14ac:dyDescent="0.3">
      <c r="A292" s="17"/>
      <c r="B292" s="37">
        <v>287</v>
      </c>
      <c r="C292" s="68" t="s">
        <v>858</v>
      </c>
      <c r="D292" s="68" t="s">
        <v>419</v>
      </c>
      <c r="E292" s="21" t="s">
        <v>838</v>
      </c>
      <c r="F292" s="20" t="s">
        <v>42</v>
      </c>
      <c r="G292" s="19">
        <f>COUNTIF(I292:AB292,"&gt;0")</f>
        <v>1</v>
      </c>
      <c r="H292" s="18">
        <f>SUM(I292:AB292)</f>
        <v>34.650000000000006</v>
      </c>
      <c r="I292" s="22"/>
      <c r="J292" s="41"/>
      <c r="K292" s="41"/>
      <c r="L292" s="41"/>
      <c r="M292" s="57"/>
      <c r="N292" s="44"/>
      <c r="O292" s="73"/>
      <c r="P292" s="74"/>
      <c r="Q292" s="74"/>
      <c r="R292" s="71"/>
      <c r="S292" s="72"/>
      <c r="T292" s="99"/>
      <c r="U292" s="65"/>
      <c r="V292" s="100"/>
      <c r="W292" s="71"/>
      <c r="X292" s="71"/>
      <c r="Y292" s="111"/>
      <c r="Z292" s="112"/>
      <c r="AA292" s="100"/>
      <c r="AB292" s="71">
        <v>34.650000000000006</v>
      </c>
    </row>
    <row r="293" spans="1:28" s="32" customFormat="1" ht="15.75" thickBot="1" x14ac:dyDescent="0.3">
      <c r="A293" s="17"/>
      <c r="B293" s="37">
        <v>288</v>
      </c>
      <c r="C293" s="68" t="s">
        <v>859</v>
      </c>
      <c r="D293" s="68" t="s">
        <v>415</v>
      </c>
      <c r="E293" s="21" t="s">
        <v>838</v>
      </c>
      <c r="F293" s="20" t="s">
        <v>42</v>
      </c>
      <c r="G293" s="19">
        <f>COUNTIF(I293:AB293,"&gt;0")</f>
        <v>1</v>
      </c>
      <c r="H293" s="18">
        <f>SUM(I293:AB293)</f>
        <v>34.650000000000006</v>
      </c>
      <c r="I293" s="22"/>
      <c r="J293" s="41"/>
      <c r="K293" s="41"/>
      <c r="L293" s="41"/>
      <c r="M293" s="57"/>
      <c r="N293" s="44"/>
      <c r="O293" s="73"/>
      <c r="P293" s="74"/>
      <c r="Q293" s="74"/>
      <c r="R293" s="71"/>
      <c r="S293" s="72"/>
      <c r="T293" s="99"/>
      <c r="U293" s="65"/>
      <c r="V293" s="100"/>
      <c r="W293" s="71"/>
      <c r="X293" s="71"/>
      <c r="Y293" s="111"/>
      <c r="Z293" s="112"/>
      <c r="AA293" s="100"/>
      <c r="AB293" s="71">
        <v>34.650000000000006</v>
      </c>
    </row>
    <row r="294" spans="1:28" s="32" customFormat="1" ht="15.75" thickBot="1" x14ac:dyDescent="0.3">
      <c r="A294" s="17"/>
      <c r="B294" s="37">
        <v>289</v>
      </c>
      <c r="C294" s="68" t="s">
        <v>764</v>
      </c>
      <c r="D294" s="68" t="s">
        <v>323</v>
      </c>
      <c r="E294" s="21" t="s">
        <v>721</v>
      </c>
      <c r="F294" s="20" t="s">
        <v>20</v>
      </c>
      <c r="G294" s="19">
        <f>COUNTIF(I294:AB294,"&gt;0")</f>
        <v>1</v>
      </c>
      <c r="H294" s="18">
        <f>SUM(I294:AB294)</f>
        <v>34.375000000000007</v>
      </c>
      <c r="I294" s="22"/>
      <c r="J294" s="41"/>
      <c r="K294" s="41"/>
      <c r="L294" s="41"/>
      <c r="M294" s="57"/>
      <c r="N294" s="44"/>
      <c r="O294" s="73"/>
      <c r="P294" s="74"/>
      <c r="Q294" s="74"/>
      <c r="R294" s="71"/>
      <c r="S294" s="72"/>
      <c r="T294" s="99"/>
      <c r="U294" s="65"/>
      <c r="V294" s="100"/>
      <c r="W294" s="71"/>
      <c r="X294" s="71"/>
      <c r="Y294" s="111"/>
      <c r="Z294" s="112">
        <v>34.375000000000007</v>
      </c>
      <c r="AA294" s="100"/>
      <c r="AB294" s="71"/>
    </row>
    <row r="295" spans="1:28" s="32" customFormat="1" ht="15.75" thickBot="1" x14ac:dyDescent="0.3">
      <c r="A295" s="17"/>
      <c r="B295" s="37">
        <v>290</v>
      </c>
      <c r="C295" s="68" t="s">
        <v>800</v>
      </c>
      <c r="D295" s="68" t="s">
        <v>731</v>
      </c>
      <c r="E295" s="21" t="s">
        <v>957</v>
      </c>
      <c r="F295" s="20" t="s">
        <v>16</v>
      </c>
      <c r="G295" s="19">
        <f>COUNTIF(I295:AB295,"&gt;0")</f>
        <v>1</v>
      </c>
      <c r="H295" s="18">
        <f>SUM(I295:AB295)</f>
        <v>33.75</v>
      </c>
      <c r="I295" s="22"/>
      <c r="J295" s="41"/>
      <c r="K295" s="41"/>
      <c r="L295" s="41"/>
      <c r="M295" s="57"/>
      <c r="N295" s="44"/>
      <c r="O295" s="73"/>
      <c r="P295" s="74"/>
      <c r="Q295" s="74"/>
      <c r="R295" s="71"/>
      <c r="S295" s="72"/>
      <c r="T295" s="99"/>
      <c r="U295" s="65"/>
      <c r="V295" s="100"/>
      <c r="W295" s="71"/>
      <c r="X295" s="71"/>
      <c r="Y295" s="111"/>
      <c r="Z295" s="112"/>
      <c r="AA295" s="100">
        <v>33.75</v>
      </c>
      <c r="AB295" s="71"/>
    </row>
    <row r="296" spans="1:28" s="32" customFormat="1" ht="15.75" thickBot="1" x14ac:dyDescent="0.3">
      <c r="A296" s="17"/>
      <c r="B296" s="37">
        <v>291</v>
      </c>
      <c r="C296" s="68" t="s">
        <v>1006</v>
      </c>
      <c r="D296" s="68" t="s">
        <v>381</v>
      </c>
      <c r="E296" s="21" t="s">
        <v>292</v>
      </c>
      <c r="F296" s="20" t="s">
        <v>26</v>
      </c>
      <c r="G296" s="19">
        <f>COUNTIF(I296:AB296,"&gt;0")</f>
        <v>1</v>
      </c>
      <c r="H296" s="18">
        <f>SUM(I296:AB296)</f>
        <v>33.075000000000003</v>
      </c>
      <c r="I296" s="22"/>
      <c r="J296" s="41"/>
      <c r="K296" s="41"/>
      <c r="L296" s="41"/>
      <c r="M296" s="57"/>
      <c r="N296" s="44"/>
      <c r="O296" s="73"/>
      <c r="P296" s="74"/>
      <c r="Q296" s="74">
        <v>33.075000000000003</v>
      </c>
      <c r="R296" s="71"/>
      <c r="S296" s="72"/>
      <c r="T296" s="99"/>
      <c r="U296" s="65"/>
      <c r="V296" s="100"/>
      <c r="W296" s="71"/>
      <c r="X296" s="71"/>
      <c r="Y296" s="111"/>
      <c r="Z296" s="112"/>
      <c r="AA296" s="100"/>
      <c r="AB296" s="71"/>
    </row>
    <row r="297" spans="1:28" s="32" customFormat="1" ht="15.75" thickBot="1" x14ac:dyDescent="0.3">
      <c r="A297" s="17"/>
      <c r="B297" s="37">
        <v>292</v>
      </c>
      <c r="C297" s="68" t="s">
        <v>1007</v>
      </c>
      <c r="D297" s="68" t="s">
        <v>246</v>
      </c>
      <c r="E297" s="21" t="s">
        <v>1005</v>
      </c>
      <c r="F297" s="20" t="s">
        <v>81</v>
      </c>
      <c r="G297" s="19">
        <f>COUNTIF(I297:AB297,"&gt;0")</f>
        <v>1</v>
      </c>
      <c r="H297" s="18">
        <f>SUM(I297:AB297)</f>
        <v>33.075000000000003</v>
      </c>
      <c r="I297" s="22"/>
      <c r="J297" s="41"/>
      <c r="K297" s="41"/>
      <c r="L297" s="41"/>
      <c r="M297" s="57">
        <v>33.075000000000003</v>
      </c>
      <c r="N297" s="44"/>
      <c r="O297" s="73"/>
      <c r="P297" s="74"/>
      <c r="Q297" s="74"/>
      <c r="R297" s="71"/>
      <c r="S297" s="72"/>
      <c r="T297" s="99"/>
      <c r="U297" s="65"/>
      <c r="V297" s="100"/>
      <c r="W297" s="71"/>
      <c r="X297" s="71"/>
      <c r="Y297" s="111"/>
      <c r="Z297" s="112"/>
      <c r="AA297" s="100"/>
      <c r="AB297" s="71"/>
    </row>
    <row r="298" spans="1:28" s="32" customFormat="1" ht="15.75" thickBot="1" x14ac:dyDescent="0.3">
      <c r="A298" s="17"/>
      <c r="B298" s="37">
        <v>293</v>
      </c>
      <c r="C298" s="68" t="s">
        <v>1008</v>
      </c>
      <c r="D298" s="68" t="s">
        <v>1009</v>
      </c>
      <c r="E298" s="21" t="s">
        <v>1010</v>
      </c>
      <c r="F298" s="20" t="s">
        <v>85</v>
      </c>
      <c r="G298" s="19">
        <f>COUNTIF(I298:AB298,"&gt;0")</f>
        <v>1</v>
      </c>
      <c r="H298" s="18">
        <f>SUM(I298:AB298)</f>
        <v>33.075000000000003</v>
      </c>
      <c r="I298" s="22"/>
      <c r="J298" s="41"/>
      <c r="K298" s="41"/>
      <c r="L298" s="41">
        <v>33.075000000000003</v>
      </c>
      <c r="M298" s="57"/>
      <c r="N298" s="44"/>
      <c r="O298" s="73"/>
      <c r="P298" s="74"/>
      <c r="Q298" s="74"/>
      <c r="R298" s="71"/>
      <c r="S298" s="72"/>
      <c r="T298" s="99"/>
      <c r="U298" s="65"/>
      <c r="V298" s="100"/>
      <c r="W298" s="71"/>
      <c r="X298" s="71"/>
      <c r="Y298" s="111"/>
      <c r="Z298" s="112"/>
      <c r="AA298" s="100"/>
      <c r="AB298" s="71"/>
    </row>
    <row r="299" spans="1:28" s="32" customFormat="1" ht="15.75" thickBot="1" x14ac:dyDescent="0.3">
      <c r="A299" s="17"/>
      <c r="B299" s="37">
        <v>294</v>
      </c>
      <c r="C299" s="68" t="s">
        <v>765</v>
      </c>
      <c r="D299" s="68" t="s">
        <v>381</v>
      </c>
      <c r="E299" s="21" t="s">
        <v>721</v>
      </c>
      <c r="F299" s="20" t="s">
        <v>20</v>
      </c>
      <c r="G299" s="19">
        <f>COUNTIF(I299:AB299,"&gt;0")</f>
        <v>1</v>
      </c>
      <c r="H299" s="18">
        <f>SUM(I299:AB299)</f>
        <v>33</v>
      </c>
      <c r="I299" s="22"/>
      <c r="J299" s="41"/>
      <c r="K299" s="41"/>
      <c r="L299" s="41"/>
      <c r="M299" s="57"/>
      <c r="N299" s="44"/>
      <c r="O299" s="73"/>
      <c r="P299" s="74"/>
      <c r="Q299" s="74"/>
      <c r="R299" s="71"/>
      <c r="S299" s="72"/>
      <c r="T299" s="99"/>
      <c r="U299" s="65"/>
      <c r="V299" s="100"/>
      <c r="W299" s="71"/>
      <c r="X299" s="71"/>
      <c r="Y299" s="111"/>
      <c r="Z299" s="112">
        <v>33</v>
      </c>
      <c r="AA299" s="100"/>
      <c r="AB299" s="71"/>
    </row>
    <row r="300" spans="1:28" s="32" customFormat="1" ht="15.75" thickBot="1" x14ac:dyDescent="0.3">
      <c r="A300" s="17"/>
      <c r="B300" s="37">
        <v>295</v>
      </c>
      <c r="C300" s="68" t="s">
        <v>1011</v>
      </c>
      <c r="D300" s="68" t="s">
        <v>244</v>
      </c>
      <c r="E300" s="21" t="s">
        <v>1012</v>
      </c>
      <c r="F300" s="20" t="s">
        <v>528</v>
      </c>
      <c r="G300" s="19">
        <f>COUNTIF(I300:AB300,"&gt;0")</f>
        <v>1</v>
      </c>
      <c r="H300" s="18">
        <f>SUM(I300:AB300)</f>
        <v>31.5</v>
      </c>
      <c r="I300" s="22"/>
      <c r="J300" s="41"/>
      <c r="K300" s="41"/>
      <c r="L300" s="41"/>
      <c r="M300" s="57"/>
      <c r="N300" s="44"/>
      <c r="O300" s="73"/>
      <c r="P300" s="74"/>
      <c r="Q300" s="74"/>
      <c r="R300" s="71"/>
      <c r="S300" s="72"/>
      <c r="T300" s="99"/>
      <c r="U300" s="65"/>
      <c r="V300" s="100">
        <v>31.5</v>
      </c>
      <c r="W300" s="71"/>
      <c r="X300" s="71"/>
      <c r="Y300" s="111"/>
      <c r="Z300" s="112"/>
      <c r="AA300" s="100"/>
      <c r="AB300" s="71"/>
    </row>
    <row r="301" spans="1:28" s="32" customFormat="1" ht="15.75" thickBot="1" x14ac:dyDescent="0.3">
      <c r="A301" s="17"/>
      <c r="B301" s="37">
        <v>296</v>
      </c>
      <c r="C301" s="68" t="s">
        <v>860</v>
      </c>
      <c r="D301" s="68" t="s">
        <v>376</v>
      </c>
      <c r="E301" s="21" t="s">
        <v>825</v>
      </c>
      <c r="F301" s="20" t="s">
        <v>42</v>
      </c>
      <c r="G301" s="19">
        <f>COUNTIF(I301:AB301,"&gt;0")</f>
        <v>1</v>
      </c>
      <c r="H301" s="18">
        <f>SUM(I301:AB301)</f>
        <v>31.5</v>
      </c>
      <c r="I301" s="22"/>
      <c r="J301" s="41"/>
      <c r="K301" s="41"/>
      <c r="L301" s="41"/>
      <c r="M301" s="57"/>
      <c r="N301" s="44"/>
      <c r="O301" s="73"/>
      <c r="P301" s="74"/>
      <c r="Q301" s="74"/>
      <c r="R301" s="71"/>
      <c r="S301" s="72"/>
      <c r="T301" s="99"/>
      <c r="U301" s="65"/>
      <c r="V301" s="100"/>
      <c r="W301" s="71"/>
      <c r="X301" s="71"/>
      <c r="Y301" s="111"/>
      <c r="Z301" s="112"/>
      <c r="AA301" s="100"/>
      <c r="AB301" s="71">
        <v>31.5</v>
      </c>
    </row>
    <row r="302" spans="1:28" s="32" customFormat="1" ht="15.75" thickBot="1" x14ac:dyDescent="0.3">
      <c r="A302" s="17"/>
      <c r="B302" s="37">
        <v>297</v>
      </c>
      <c r="C302" s="68" t="s">
        <v>861</v>
      </c>
      <c r="D302" s="68" t="s">
        <v>717</v>
      </c>
      <c r="E302" s="21" t="s">
        <v>825</v>
      </c>
      <c r="F302" s="20" t="s">
        <v>42</v>
      </c>
      <c r="G302" s="19">
        <f>COUNTIF(I302:AB302,"&gt;0")</f>
        <v>1</v>
      </c>
      <c r="H302" s="18">
        <f>SUM(I302:AB302)</f>
        <v>31.5</v>
      </c>
      <c r="I302" s="22"/>
      <c r="J302" s="41"/>
      <c r="K302" s="41"/>
      <c r="L302" s="41"/>
      <c r="M302" s="57"/>
      <c r="N302" s="44"/>
      <c r="O302" s="73"/>
      <c r="P302" s="74"/>
      <c r="Q302" s="74"/>
      <c r="R302" s="71"/>
      <c r="S302" s="72"/>
      <c r="T302" s="99"/>
      <c r="U302" s="65"/>
      <c r="V302" s="100"/>
      <c r="W302" s="71"/>
      <c r="X302" s="71"/>
      <c r="Y302" s="111"/>
      <c r="Z302" s="112"/>
      <c r="AA302" s="100"/>
      <c r="AB302" s="71">
        <v>31.5</v>
      </c>
    </row>
    <row r="303" spans="1:28" s="32" customFormat="1" ht="15.75" thickBot="1" x14ac:dyDescent="0.3">
      <c r="A303" s="17"/>
      <c r="B303" s="37">
        <v>298</v>
      </c>
      <c r="C303" s="68" t="s">
        <v>1013</v>
      </c>
      <c r="D303" s="68" t="s">
        <v>1014</v>
      </c>
      <c r="E303" s="21" t="s">
        <v>1015</v>
      </c>
      <c r="F303" s="20" t="s">
        <v>4</v>
      </c>
      <c r="G303" s="19">
        <f>COUNTIF(I303:AB303,"&gt;0")</f>
        <v>1</v>
      </c>
      <c r="H303" s="18">
        <f>SUM(I303:AB303)</f>
        <v>29.924999999999997</v>
      </c>
      <c r="I303" s="22"/>
      <c r="J303" s="41"/>
      <c r="K303" s="41"/>
      <c r="L303" s="41"/>
      <c r="M303" s="57">
        <v>29.924999999999997</v>
      </c>
      <c r="N303" s="44"/>
      <c r="O303" s="73"/>
      <c r="P303" s="74"/>
      <c r="Q303" s="74"/>
      <c r="R303" s="71"/>
      <c r="S303" s="72"/>
      <c r="T303" s="99"/>
      <c r="U303" s="65"/>
      <c r="V303" s="100"/>
      <c r="W303" s="71"/>
      <c r="X303" s="71"/>
      <c r="Y303" s="111"/>
      <c r="Z303" s="112"/>
      <c r="AA303" s="100"/>
      <c r="AB303" s="71"/>
    </row>
    <row r="304" spans="1:28" s="32" customFormat="1" ht="15.75" thickBot="1" x14ac:dyDescent="0.3">
      <c r="A304" s="17"/>
      <c r="B304" s="37">
        <v>299</v>
      </c>
      <c r="C304" s="68" t="s">
        <v>1016</v>
      </c>
      <c r="D304" s="68" t="s">
        <v>338</v>
      </c>
      <c r="E304" s="21" t="s">
        <v>936</v>
      </c>
      <c r="F304" s="20" t="s">
        <v>5</v>
      </c>
      <c r="G304" s="19">
        <f>COUNTIF(I304:AB304,"&gt;0")</f>
        <v>1</v>
      </c>
      <c r="H304" s="18">
        <f>SUM(I304:AB304)</f>
        <v>29.924999999999997</v>
      </c>
      <c r="I304" s="22"/>
      <c r="J304" s="41"/>
      <c r="K304" s="41"/>
      <c r="L304" s="41">
        <v>29.924999999999997</v>
      </c>
      <c r="M304" s="57"/>
      <c r="N304" s="44"/>
      <c r="O304" s="73"/>
      <c r="P304" s="74"/>
      <c r="Q304" s="74"/>
      <c r="R304" s="71"/>
      <c r="S304" s="72"/>
      <c r="T304" s="99"/>
      <c r="U304" s="65"/>
      <c r="V304" s="100"/>
      <c r="W304" s="71"/>
      <c r="X304" s="71"/>
      <c r="Y304" s="111"/>
      <c r="Z304" s="112"/>
      <c r="AA304" s="100"/>
      <c r="AB304" s="71"/>
    </row>
    <row r="305" spans="1:28" s="32" customFormat="1" ht="15.75" thickBot="1" x14ac:dyDescent="0.3">
      <c r="A305" s="17"/>
      <c r="B305" s="37">
        <v>300</v>
      </c>
      <c r="C305" s="68" t="s">
        <v>1017</v>
      </c>
      <c r="D305" s="68" t="s">
        <v>500</v>
      </c>
      <c r="E305" s="21" t="s">
        <v>298</v>
      </c>
      <c r="F305" s="20" t="s">
        <v>31</v>
      </c>
      <c r="G305" s="19">
        <f>COUNTIF(I305:AB305,"&gt;0")</f>
        <v>1</v>
      </c>
      <c r="H305" s="18">
        <f>SUM(I305:AB305)</f>
        <v>29.924999999999997</v>
      </c>
      <c r="I305" s="22"/>
      <c r="J305" s="41"/>
      <c r="K305" s="41"/>
      <c r="L305" s="41"/>
      <c r="M305" s="57"/>
      <c r="N305" s="44"/>
      <c r="O305" s="73"/>
      <c r="P305" s="74"/>
      <c r="Q305" s="74">
        <v>29.924999999999997</v>
      </c>
      <c r="R305" s="71"/>
      <c r="S305" s="72"/>
      <c r="T305" s="99"/>
      <c r="U305" s="65"/>
      <c r="V305" s="100"/>
      <c r="W305" s="71"/>
      <c r="X305" s="71"/>
      <c r="Y305" s="111"/>
      <c r="Z305" s="112"/>
      <c r="AA305" s="100"/>
      <c r="AB305" s="71"/>
    </row>
    <row r="306" spans="1:28" s="32" customFormat="1" ht="15.75" thickBot="1" x14ac:dyDescent="0.3">
      <c r="A306" s="17"/>
      <c r="B306" s="37">
        <v>301</v>
      </c>
      <c r="C306" s="68" t="s">
        <v>430</v>
      </c>
      <c r="D306" s="68" t="s">
        <v>244</v>
      </c>
      <c r="E306" s="21" t="s">
        <v>383</v>
      </c>
      <c r="F306" s="20" t="s">
        <v>31</v>
      </c>
      <c r="G306" s="19">
        <f>COUNTIF(I306:AB306,"&gt;0")</f>
        <v>1</v>
      </c>
      <c r="H306" s="18">
        <f>SUM(I306:AB306)</f>
        <v>29.700000000000003</v>
      </c>
      <c r="I306" s="22"/>
      <c r="J306" s="41"/>
      <c r="K306" s="41"/>
      <c r="L306" s="41"/>
      <c r="M306" s="57"/>
      <c r="N306" s="44"/>
      <c r="O306" s="73"/>
      <c r="P306" s="74"/>
      <c r="Q306" s="74"/>
      <c r="R306" s="71"/>
      <c r="S306" s="72">
        <v>29.700000000000003</v>
      </c>
      <c r="T306" s="99"/>
      <c r="U306" s="65"/>
      <c r="V306" s="100"/>
      <c r="W306" s="71"/>
      <c r="X306" s="71"/>
      <c r="Y306" s="111"/>
      <c r="Z306" s="112"/>
      <c r="AA306" s="100"/>
      <c r="AB306" s="71"/>
    </row>
    <row r="307" spans="1:28" s="32" customFormat="1" ht="15.75" thickBot="1" x14ac:dyDescent="0.3">
      <c r="A307" s="17"/>
      <c r="B307" s="37">
        <v>302</v>
      </c>
      <c r="C307" s="68" t="s">
        <v>767</v>
      </c>
      <c r="D307" s="68" t="s">
        <v>239</v>
      </c>
      <c r="E307" s="21" t="s">
        <v>725</v>
      </c>
      <c r="F307" s="20" t="s">
        <v>20</v>
      </c>
      <c r="G307" s="19">
        <f>COUNTIF(I307:AB307,"&gt;0")</f>
        <v>1</v>
      </c>
      <c r="H307" s="18">
        <f>SUM(I307:AB307)</f>
        <v>28.875</v>
      </c>
      <c r="I307" s="22"/>
      <c r="J307" s="41"/>
      <c r="K307" s="41"/>
      <c r="L307" s="41"/>
      <c r="M307" s="57"/>
      <c r="N307" s="44"/>
      <c r="O307" s="73"/>
      <c r="P307" s="74"/>
      <c r="Q307" s="74"/>
      <c r="R307" s="71"/>
      <c r="S307" s="72"/>
      <c r="T307" s="99"/>
      <c r="U307" s="65"/>
      <c r="V307" s="100"/>
      <c r="W307" s="71"/>
      <c r="X307" s="71"/>
      <c r="Y307" s="111"/>
      <c r="Z307" s="112">
        <v>28.875</v>
      </c>
      <c r="AA307" s="100"/>
      <c r="AB307" s="71"/>
    </row>
    <row r="308" spans="1:28" s="32" customFormat="1" ht="15.75" thickBot="1" x14ac:dyDescent="0.3">
      <c r="A308" s="17"/>
      <c r="B308" s="37">
        <v>303</v>
      </c>
      <c r="C308" s="68" t="s">
        <v>928</v>
      </c>
      <c r="D308" s="68" t="s">
        <v>381</v>
      </c>
      <c r="E308" s="21" t="s">
        <v>397</v>
      </c>
      <c r="F308" s="20" t="s">
        <v>2</v>
      </c>
      <c r="G308" s="19">
        <f>COUNTIF(I308:AB308,"&gt;0")</f>
        <v>1</v>
      </c>
      <c r="H308" s="18">
        <f>SUM(I308:AB308)</f>
        <v>28.35</v>
      </c>
      <c r="I308" s="22"/>
      <c r="J308" s="41"/>
      <c r="K308" s="41"/>
      <c r="L308" s="41"/>
      <c r="M308" s="57"/>
      <c r="N308" s="44"/>
      <c r="O308" s="73"/>
      <c r="P308" s="74"/>
      <c r="Q308" s="74"/>
      <c r="R308" s="71"/>
      <c r="S308" s="72"/>
      <c r="T308" s="99"/>
      <c r="U308" s="65"/>
      <c r="V308" s="100">
        <v>28.35</v>
      </c>
      <c r="W308" s="71"/>
      <c r="X308" s="71"/>
      <c r="Y308" s="111"/>
      <c r="Z308" s="112"/>
      <c r="AA308" s="100"/>
      <c r="AB308" s="71"/>
    </row>
    <row r="309" spans="1:28" s="32" customFormat="1" ht="15.75" thickBot="1" x14ac:dyDescent="0.3">
      <c r="A309" s="17"/>
      <c r="B309" s="37">
        <v>304</v>
      </c>
      <c r="C309" s="68" t="s">
        <v>1018</v>
      </c>
      <c r="D309" s="68" t="s">
        <v>780</v>
      </c>
      <c r="E309" s="21" t="s">
        <v>936</v>
      </c>
      <c r="F309" s="20" t="s">
        <v>5</v>
      </c>
      <c r="G309" s="19">
        <f>COUNTIF(I309:AB309,"&gt;0")</f>
        <v>1</v>
      </c>
      <c r="H309" s="18">
        <f>SUM(I309:AB309)</f>
        <v>28.35</v>
      </c>
      <c r="I309" s="22"/>
      <c r="J309" s="41"/>
      <c r="K309" s="41"/>
      <c r="L309" s="41">
        <v>28.35</v>
      </c>
      <c r="M309" s="57"/>
      <c r="N309" s="44"/>
      <c r="O309" s="73"/>
      <c r="P309" s="74"/>
      <c r="Q309" s="74"/>
      <c r="R309" s="71"/>
      <c r="S309" s="72"/>
      <c r="T309" s="99"/>
      <c r="U309" s="65"/>
      <c r="V309" s="100"/>
      <c r="W309" s="71"/>
      <c r="X309" s="71"/>
      <c r="Y309" s="111"/>
      <c r="Z309" s="112"/>
      <c r="AA309" s="100"/>
      <c r="AB309" s="71"/>
    </row>
    <row r="310" spans="1:28" s="32" customFormat="1" ht="15.75" thickBot="1" x14ac:dyDescent="0.3">
      <c r="A310" s="17"/>
      <c r="B310" s="37">
        <v>305</v>
      </c>
      <c r="C310" s="68" t="s">
        <v>862</v>
      </c>
      <c r="D310" s="68" t="s">
        <v>863</v>
      </c>
      <c r="E310" s="21" t="s">
        <v>831</v>
      </c>
      <c r="F310" s="20" t="s">
        <v>42</v>
      </c>
      <c r="G310" s="19">
        <f>COUNTIF(I310:AB310,"&gt;0")</f>
        <v>1</v>
      </c>
      <c r="H310" s="18">
        <f>SUM(I310:AB310)</f>
        <v>28.35</v>
      </c>
      <c r="I310" s="22"/>
      <c r="J310" s="41"/>
      <c r="K310" s="41"/>
      <c r="L310" s="41"/>
      <c r="M310" s="57"/>
      <c r="N310" s="44"/>
      <c r="O310" s="73"/>
      <c r="P310" s="74"/>
      <c r="Q310" s="74"/>
      <c r="R310" s="71"/>
      <c r="S310" s="72"/>
      <c r="T310" s="99"/>
      <c r="U310" s="65"/>
      <c r="V310" s="100"/>
      <c r="W310" s="71"/>
      <c r="X310" s="71"/>
      <c r="Y310" s="111"/>
      <c r="Z310" s="112"/>
      <c r="AA310" s="100"/>
      <c r="AB310" s="71">
        <v>28.35</v>
      </c>
    </row>
    <row r="311" spans="1:28" s="32" customFormat="1" ht="15.75" thickBot="1" x14ac:dyDescent="0.3">
      <c r="A311" s="17"/>
      <c r="B311" s="37">
        <v>306</v>
      </c>
      <c r="C311" s="68" t="s">
        <v>864</v>
      </c>
      <c r="D311" s="68" t="s">
        <v>865</v>
      </c>
      <c r="E311" s="21" t="s">
        <v>831</v>
      </c>
      <c r="F311" s="20" t="s">
        <v>42</v>
      </c>
      <c r="G311" s="19">
        <f>COUNTIF(I311:AB311,"&gt;0")</f>
        <v>1</v>
      </c>
      <c r="H311" s="18">
        <f>SUM(I311:AB311)</f>
        <v>28.35</v>
      </c>
      <c r="I311" s="22"/>
      <c r="J311" s="41"/>
      <c r="K311" s="41"/>
      <c r="L311" s="41"/>
      <c r="M311" s="57"/>
      <c r="N311" s="44"/>
      <c r="O311" s="73"/>
      <c r="P311" s="74"/>
      <c r="Q311" s="74"/>
      <c r="R311" s="71"/>
      <c r="S311" s="72"/>
      <c r="T311" s="99"/>
      <c r="U311" s="65"/>
      <c r="V311" s="100"/>
      <c r="W311" s="71"/>
      <c r="X311" s="71"/>
      <c r="Y311" s="111"/>
      <c r="Z311" s="112"/>
      <c r="AA311" s="100"/>
      <c r="AB311" s="71">
        <v>28.35</v>
      </c>
    </row>
    <row r="312" spans="1:28" s="32" customFormat="1" ht="15.75" thickBot="1" x14ac:dyDescent="0.3">
      <c r="A312" s="17"/>
      <c r="B312" s="37">
        <v>307</v>
      </c>
      <c r="C312" s="68" t="s">
        <v>552</v>
      </c>
      <c r="D312" s="68" t="s">
        <v>553</v>
      </c>
      <c r="E312" s="21" t="s">
        <v>516</v>
      </c>
      <c r="F312" s="20" t="s">
        <v>12</v>
      </c>
      <c r="G312" s="19">
        <f>COUNTIF(I312:AB312,"&gt;0")</f>
        <v>1</v>
      </c>
      <c r="H312" s="18">
        <f>SUM(I312:AB312)</f>
        <v>28.35</v>
      </c>
      <c r="I312" s="22"/>
      <c r="J312" s="41"/>
      <c r="K312" s="41"/>
      <c r="L312" s="41"/>
      <c r="M312" s="57"/>
      <c r="N312" s="44"/>
      <c r="O312" s="73"/>
      <c r="P312" s="74"/>
      <c r="Q312" s="74"/>
      <c r="R312" s="71"/>
      <c r="S312" s="72"/>
      <c r="T312" s="99"/>
      <c r="U312" s="65">
        <v>28.35</v>
      </c>
      <c r="V312" s="100"/>
      <c r="W312" s="71"/>
      <c r="X312" s="71"/>
      <c r="Y312" s="111"/>
      <c r="Z312" s="112"/>
      <c r="AA312" s="100"/>
      <c r="AB312" s="71"/>
    </row>
    <row r="313" spans="1:28" s="32" customFormat="1" ht="15.75" thickBot="1" x14ac:dyDescent="0.3">
      <c r="A313" s="17"/>
      <c r="B313" s="37">
        <v>308</v>
      </c>
      <c r="C313" s="68" t="s">
        <v>227</v>
      </c>
      <c r="D313" s="68" t="s">
        <v>228</v>
      </c>
      <c r="E313" s="21" t="s">
        <v>217</v>
      </c>
      <c r="F313" s="20" t="s">
        <v>8</v>
      </c>
      <c r="G313" s="19">
        <f>COUNTIF(I313:AB313,"&gt;0")</f>
        <v>1</v>
      </c>
      <c r="H313" s="18">
        <f>SUM(I313:AB313)</f>
        <v>28.125</v>
      </c>
      <c r="I313" s="22"/>
      <c r="J313" s="41"/>
      <c r="K313" s="41"/>
      <c r="L313" s="41"/>
      <c r="M313" s="57"/>
      <c r="N313" s="44"/>
      <c r="O313" s="73">
        <v>28.125</v>
      </c>
      <c r="P313" s="74"/>
      <c r="Q313" s="74"/>
      <c r="R313" s="71"/>
      <c r="S313" s="72"/>
      <c r="T313" s="99"/>
      <c r="U313" s="65"/>
      <c r="V313" s="100"/>
      <c r="W313" s="71"/>
      <c r="X313" s="71"/>
      <c r="Y313" s="111"/>
      <c r="Z313" s="112"/>
      <c r="AA313" s="100"/>
      <c r="AB313" s="71"/>
    </row>
    <row r="314" spans="1:28" s="32" customFormat="1" ht="15.75" thickBot="1" x14ac:dyDescent="0.3">
      <c r="A314" s="17"/>
      <c r="B314" s="37">
        <v>309</v>
      </c>
      <c r="C314" s="68" t="s">
        <v>1019</v>
      </c>
      <c r="D314" s="68" t="s">
        <v>1020</v>
      </c>
      <c r="E314" s="21" t="s">
        <v>982</v>
      </c>
      <c r="F314" s="20" t="s">
        <v>2</v>
      </c>
      <c r="G314" s="19">
        <f>COUNTIF(I314:AB314,"&gt;0")</f>
        <v>1</v>
      </c>
      <c r="H314" s="18">
        <f>SUM(I314:AB314)</f>
        <v>27.5625</v>
      </c>
      <c r="I314" s="22"/>
      <c r="J314" s="41"/>
      <c r="K314" s="41"/>
      <c r="L314" s="41"/>
      <c r="M314" s="57"/>
      <c r="N314" s="44"/>
      <c r="O314" s="73"/>
      <c r="P314" s="74"/>
      <c r="Q314" s="74"/>
      <c r="R314" s="71"/>
      <c r="S314" s="72"/>
      <c r="T314" s="99">
        <v>27.5625</v>
      </c>
      <c r="U314" s="65"/>
      <c r="V314" s="100"/>
      <c r="W314" s="71"/>
      <c r="X314" s="71"/>
      <c r="Y314" s="111"/>
      <c r="Z314" s="112"/>
      <c r="AA314" s="100"/>
      <c r="AB314" s="71"/>
    </row>
    <row r="315" spans="1:28" s="32" customFormat="1" ht="15.75" thickBot="1" x14ac:dyDescent="0.3">
      <c r="A315" s="17"/>
      <c r="B315" s="37">
        <v>310</v>
      </c>
      <c r="C315" s="68" t="s">
        <v>763</v>
      </c>
      <c r="D315" s="68" t="s">
        <v>331</v>
      </c>
      <c r="E315" s="21" t="s">
        <v>725</v>
      </c>
      <c r="F315" s="20" t="s">
        <v>20</v>
      </c>
      <c r="G315" s="19">
        <f>COUNTIF(I315:AB315,"&gt;0")</f>
        <v>1</v>
      </c>
      <c r="H315" s="18">
        <f>SUM(I315:AB315)</f>
        <v>27.5</v>
      </c>
      <c r="I315" s="22"/>
      <c r="J315" s="41"/>
      <c r="K315" s="41"/>
      <c r="L315" s="41"/>
      <c r="M315" s="57"/>
      <c r="N315" s="44"/>
      <c r="O315" s="73"/>
      <c r="P315" s="74"/>
      <c r="Q315" s="74"/>
      <c r="R315" s="71"/>
      <c r="S315" s="72"/>
      <c r="T315" s="99"/>
      <c r="U315" s="65"/>
      <c r="V315" s="100"/>
      <c r="W315" s="71"/>
      <c r="X315" s="71"/>
      <c r="Y315" s="111"/>
      <c r="Z315" s="112">
        <v>27.5</v>
      </c>
      <c r="AA315" s="100"/>
      <c r="AB315" s="71"/>
    </row>
    <row r="316" spans="1:28" s="32" customFormat="1" ht="15.75" thickBot="1" x14ac:dyDescent="0.3">
      <c r="A316" s="17"/>
      <c r="B316" s="37">
        <v>311</v>
      </c>
      <c r="C316" s="68" t="s">
        <v>1021</v>
      </c>
      <c r="D316" s="68" t="s">
        <v>381</v>
      </c>
      <c r="E316" s="21" t="s">
        <v>1022</v>
      </c>
      <c r="F316" s="20" t="s">
        <v>4</v>
      </c>
      <c r="G316" s="19">
        <f>COUNTIF(I316:AB316,"&gt;0")</f>
        <v>1</v>
      </c>
      <c r="H316" s="18">
        <f>SUM(I316:AB316)</f>
        <v>26.775000000000002</v>
      </c>
      <c r="I316" s="22"/>
      <c r="J316" s="41"/>
      <c r="K316" s="41"/>
      <c r="L316" s="41"/>
      <c r="M316" s="57">
        <v>26.775000000000002</v>
      </c>
      <c r="N316" s="44"/>
      <c r="O316" s="73"/>
      <c r="P316" s="74"/>
      <c r="Q316" s="74"/>
      <c r="R316" s="71"/>
      <c r="S316" s="72"/>
      <c r="T316" s="99"/>
      <c r="U316" s="65"/>
      <c r="V316" s="100"/>
      <c r="W316" s="71"/>
      <c r="X316" s="71"/>
      <c r="Y316" s="111"/>
      <c r="Z316" s="112"/>
      <c r="AA316" s="100"/>
      <c r="AB316" s="71"/>
    </row>
    <row r="317" spans="1:28" s="32" customFormat="1" ht="15.75" thickBot="1" x14ac:dyDescent="0.3">
      <c r="A317" s="17"/>
      <c r="B317" s="37">
        <v>312</v>
      </c>
      <c r="C317" s="68" t="s">
        <v>554</v>
      </c>
      <c r="D317" s="68" t="s">
        <v>376</v>
      </c>
      <c r="E317" s="21" t="s">
        <v>555</v>
      </c>
      <c r="F317" s="20" t="s">
        <v>12</v>
      </c>
      <c r="G317" s="19">
        <f>COUNTIF(I317:AB317,"&gt;0")</f>
        <v>1</v>
      </c>
      <c r="H317" s="18">
        <f>SUM(I317:AB317)</f>
        <v>26.775000000000002</v>
      </c>
      <c r="I317" s="22"/>
      <c r="J317" s="41"/>
      <c r="K317" s="41"/>
      <c r="L317" s="41"/>
      <c r="M317" s="57"/>
      <c r="N317" s="44"/>
      <c r="O317" s="73"/>
      <c r="P317" s="74"/>
      <c r="Q317" s="74"/>
      <c r="R317" s="71"/>
      <c r="S317" s="72"/>
      <c r="T317" s="99"/>
      <c r="U317" s="65">
        <v>26.775000000000002</v>
      </c>
      <c r="V317" s="100"/>
      <c r="W317" s="71"/>
      <c r="X317" s="71"/>
      <c r="Y317" s="111"/>
      <c r="Z317" s="112"/>
      <c r="AA317" s="100"/>
      <c r="AB317" s="71"/>
    </row>
    <row r="318" spans="1:28" s="32" customFormat="1" ht="15.75" thickBot="1" x14ac:dyDescent="0.3">
      <c r="A318" s="17"/>
      <c r="B318" s="37">
        <v>313</v>
      </c>
      <c r="C318" s="68" t="s">
        <v>844</v>
      </c>
      <c r="D318" s="68" t="s">
        <v>332</v>
      </c>
      <c r="E318" s="21" t="s">
        <v>936</v>
      </c>
      <c r="F318" s="20" t="s">
        <v>5</v>
      </c>
      <c r="G318" s="19">
        <f>COUNTIF(I318:AB318,"&gt;0")</f>
        <v>1</v>
      </c>
      <c r="H318" s="18">
        <f>SUM(I318:AB318)</f>
        <v>26.775000000000002</v>
      </c>
      <c r="I318" s="22"/>
      <c r="J318" s="41"/>
      <c r="K318" s="41"/>
      <c r="L318" s="41">
        <v>26.775000000000002</v>
      </c>
      <c r="M318" s="57"/>
      <c r="N318" s="44"/>
      <c r="O318" s="73"/>
      <c r="P318" s="74"/>
      <c r="Q318" s="74"/>
      <c r="R318" s="71"/>
      <c r="S318" s="72"/>
      <c r="T318" s="99"/>
      <c r="U318" s="65"/>
      <c r="V318" s="100"/>
      <c r="W318" s="71"/>
      <c r="X318" s="71"/>
      <c r="Y318" s="111"/>
      <c r="Z318" s="112"/>
      <c r="AA318" s="100"/>
      <c r="AB318" s="71"/>
    </row>
    <row r="319" spans="1:28" s="32" customFormat="1" ht="15.75" thickBot="1" x14ac:dyDescent="0.3">
      <c r="A319" s="17"/>
      <c r="B319" s="37">
        <v>314</v>
      </c>
      <c r="C319" s="68" t="s">
        <v>1023</v>
      </c>
      <c r="D319" s="68" t="s">
        <v>203</v>
      </c>
      <c r="E319" s="21" t="s">
        <v>982</v>
      </c>
      <c r="F319" s="20" t="s">
        <v>2</v>
      </c>
      <c r="G319" s="19">
        <f>COUNTIF(I319:AB319,"&gt;0")</f>
        <v>1</v>
      </c>
      <c r="H319" s="18">
        <f>SUM(I319:AB319)</f>
        <v>26.25</v>
      </c>
      <c r="I319" s="22"/>
      <c r="J319" s="41"/>
      <c r="K319" s="41"/>
      <c r="L319" s="41"/>
      <c r="M319" s="57"/>
      <c r="N319" s="44"/>
      <c r="O319" s="73"/>
      <c r="P319" s="74"/>
      <c r="Q319" s="74"/>
      <c r="R319" s="71"/>
      <c r="S319" s="72"/>
      <c r="T319" s="99">
        <v>26.25</v>
      </c>
      <c r="U319" s="65"/>
      <c r="V319" s="100"/>
      <c r="W319" s="71"/>
      <c r="X319" s="71"/>
      <c r="Y319" s="111"/>
      <c r="Z319" s="112"/>
      <c r="AA319" s="100"/>
      <c r="AB319" s="71"/>
    </row>
    <row r="320" spans="1:28" s="32" customFormat="1" ht="15.75" thickBot="1" x14ac:dyDescent="0.3">
      <c r="A320" s="17"/>
      <c r="B320" s="37">
        <v>315</v>
      </c>
      <c r="C320" s="68" t="s">
        <v>768</v>
      </c>
      <c r="D320" s="68" t="s">
        <v>244</v>
      </c>
      <c r="E320" s="21" t="s">
        <v>718</v>
      </c>
      <c r="F320" s="20" t="s">
        <v>719</v>
      </c>
      <c r="G320" s="19">
        <f>COUNTIF(I320:AB320,"&gt;0")</f>
        <v>1</v>
      </c>
      <c r="H320" s="18">
        <f>SUM(I320:AB320)</f>
        <v>26.125000000000004</v>
      </c>
      <c r="I320" s="22"/>
      <c r="J320" s="41"/>
      <c r="K320" s="41"/>
      <c r="L320" s="41"/>
      <c r="M320" s="57"/>
      <c r="N320" s="44"/>
      <c r="O320" s="73"/>
      <c r="P320" s="74"/>
      <c r="Q320" s="74"/>
      <c r="R320" s="71"/>
      <c r="S320" s="72"/>
      <c r="T320" s="99"/>
      <c r="U320" s="65"/>
      <c r="V320" s="100"/>
      <c r="W320" s="71"/>
      <c r="X320" s="71"/>
      <c r="Y320" s="111"/>
      <c r="Z320" s="112">
        <v>26.125000000000004</v>
      </c>
      <c r="AA320" s="100"/>
      <c r="AB320" s="71"/>
    </row>
    <row r="321" spans="1:28" s="32" customFormat="1" ht="15.75" thickBot="1" x14ac:dyDescent="0.3">
      <c r="A321" s="17"/>
      <c r="B321" s="37">
        <v>316</v>
      </c>
      <c r="C321" s="68" t="s">
        <v>765</v>
      </c>
      <c r="D321" s="68" t="s">
        <v>553</v>
      </c>
      <c r="E321" s="21" t="s">
        <v>335</v>
      </c>
      <c r="F321" s="20" t="s">
        <v>26</v>
      </c>
      <c r="G321" s="19">
        <f>COUNTIF(I321:AB321,"&gt;0")</f>
        <v>1</v>
      </c>
      <c r="H321" s="18">
        <f>SUM(I321:AB321)</f>
        <v>25.200000000000003</v>
      </c>
      <c r="I321" s="22"/>
      <c r="J321" s="41"/>
      <c r="K321" s="41"/>
      <c r="L321" s="41"/>
      <c r="M321" s="57"/>
      <c r="N321" s="44"/>
      <c r="O321" s="73"/>
      <c r="P321" s="74"/>
      <c r="Q321" s="74">
        <v>25.200000000000003</v>
      </c>
      <c r="R321" s="71"/>
      <c r="S321" s="72"/>
      <c r="T321" s="99"/>
      <c r="U321" s="65"/>
      <c r="V321" s="100"/>
      <c r="W321" s="71"/>
      <c r="X321" s="71"/>
      <c r="Y321" s="111"/>
      <c r="Z321" s="112"/>
      <c r="AA321" s="100"/>
      <c r="AB321" s="71"/>
    </row>
    <row r="322" spans="1:28" s="32" customFormat="1" ht="15.75" thickBot="1" x14ac:dyDescent="0.3">
      <c r="A322" s="17"/>
      <c r="B322" s="37">
        <v>317</v>
      </c>
      <c r="C322" s="68" t="s">
        <v>866</v>
      </c>
      <c r="D322" s="68" t="s">
        <v>260</v>
      </c>
      <c r="E322" s="21" t="s">
        <v>838</v>
      </c>
      <c r="F322" s="20" t="s">
        <v>42</v>
      </c>
      <c r="G322" s="19">
        <f>COUNTIF(I322:AB322,"&gt;0")</f>
        <v>1</v>
      </c>
      <c r="H322" s="18">
        <f>SUM(I322:AB322)</f>
        <v>25.200000000000003</v>
      </c>
      <c r="I322" s="22"/>
      <c r="J322" s="41"/>
      <c r="K322" s="41"/>
      <c r="L322" s="41"/>
      <c r="M322" s="57"/>
      <c r="N322" s="44"/>
      <c r="O322" s="73"/>
      <c r="P322" s="74"/>
      <c r="Q322" s="74"/>
      <c r="R322" s="71"/>
      <c r="S322" s="72"/>
      <c r="T322" s="99"/>
      <c r="U322" s="65"/>
      <c r="V322" s="100"/>
      <c r="W322" s="71"/>
      <c r="X322" s="71"/>
      <c r="Y322" s="111"/>
      <c r="Z322" s="112"/>
      <c r="AA322" s="100"/>
      <c r="AB322" s="71">
        <v>25.200000000000003</v>
      </c>
    </row>
    <row r="323" spans="1:28" s="32" customFormat="1" ht="15.75" thickBot="1" x14ac:dyDescent="0.3">
      <c r="A323" s="17"/>
      <c r="B323" s="37">
        <v>318</v>
      </c>
      <c r="C323" s="68" t="s">
        <v>556</v>
      </c>
      <c r="D323" s="68" t="s">
        <v>557</v>
      </c>
      <c r="E323" s="21" t="s">
        <v>506</v>
      </c>
      <c r="F323" s="20" t="s">
        <v>12</v>
      </c>
      <c r="G323" s="19">
        <f>COUNTIF(I323:AB323,"&gt;0")</f>
        <v>1</v>
      </c>
      <c r="H323" s="18">
        <f>SUM(I323:AB323)</f>
        <v>25.200000000000003</v>
      </c>
      <c r="I323" s="22"/>
      <c r="J323" s="41"/>
      <c r="K323" s="41"/>
      <c r="L323" s="41"/>
      <c r="M323" s="57"/>
      <c r="N323" s="44"/>
      <c r="O323" s="73"/>
      <c r="P323" s="74"/>
      <c r="Q323" s="74"/>
      <c r="R323" s="71"/>
      <c r="S323" s="72"/>
      <c r="T323" s="99"/>
      <c r="U323" s="65">
        <v>25.200000000000003</v>
      </c>
      <c r="V323" s="100"/>
      <c r="W323" s="71"/>
      <c r="X323" s="71"/>
      <c r="Y323" s="111"/>
      <c r="Z323" s="112"/>
      <c r="AA323" s="100"/>
      <c r="AB323" s="71"/>
    </row>
    <row r="324" spans="1:28" s="32" customFormat="1" ht="15.75" thickBot="1" x14ac:dyDescent="0.3">
      <c r="A324" s="17"/>
      <c r="B324" s="37">
        <v>319</v>
      </c>
      <c r="C324" s="68" t="s">
        <v>645</v>
      </c>
      <c r="D324" s="68" t="s">
        <v>411</v>
      </c>
      <c r="E324" s="21" t="s">
        <v>1024</v>
      </c>
      <c r="F324" s="20" t="s">
        <v>81</v>
      </c>
      <c r="G324" s="19">
        <f>COUNTIF(I324:AB324,"&gt;0")</f>
        <v>1</v>
      </c>
      <c r="H324" s="18">
        <f>SUM(I324:AB324)</f>
        <v>25.200000000000003</v>
      </c>
      <c r="I324" s="22"/>
      <c r="J324" s="41"/>
      <c r="K324" s="41"/>
      <c r="L324" s="41"/>
      <c r="M324" s="57">
        <v>25.200000000000003</v>
      </c>
      <c r="N324" s="44"/>
      <c r="O324" s="73"/>
      <c r="P324" s="74"/>
      <c r="Q324" s="74"/>
      <c r="R324" s="71"/>
      <c r="S324" s="72"/>
      <c r="T324" s="99"/>
      <c r="U324" s="65"/>
      <c r="V324" s="100"/>
      <c r="W324" s="71"/>
      <c r="X324" s="71"/>
      <c r="Y324" s="111"/>
      <c r="Z324" s="112"/>
      <c r="AA324" s="100"/>
      <c r="AB324" s="71"/>
    </row>
    <row r="325" spans="1:28" s="32" customFormat="1" ht="15.75" thickBot="1" x14ac:dyDescent="0.3">
      <c r="A325" s="17"/>
      <c r="B325" s="37">
        <v>320</v>
      </c>
      <c r="C325" s="68" t="s">
        <v>867</v>
      </c>
      <c r="D325" s="68" t="s">
        <v>349</v>
      </c>
      <c r="E325" s="21" t="s">
        <v>838</v>
      </c>
      <c r="F325" s="20" t="s">
        <v>42</v>
      </c>
      <c r="G325" s="19">
        <f>COUNTIF(I325:AB325,"&gt;0")</f>
        <v>1</v>
      </c>
      <c r="H325" s="18">
        <f>SUM(I325:AB325)</f>
        <v>25.200000000000003</v>
      </c>
      <c r="I325" s="22"/>
      <c r="J325" s="41"/>
      <c r="K325" s="41"/>
      <c r="L325" s="41"/>
      <c r="M325" s="57"/>
      <c r="N325" s="44"/>
      <c r="O325" s="73"/>
      <c r="P325" s="74"/>
      <c r="Q325" s="74"/>
      <c r="R325" s="71"/>
      <c r="S325" s="72"/>
      <c r="T325" s="99"/>
      <c r="U325" s="65"/>
      <c r="V325" s="100"/>
      <c r="W325" s="71"/>
      <c r="X325" s="71"/>
      <c r="Y325" s="111"/>
      <c r="Z325" s="112"/>
      <c r="AA325" s="100"/>
      <c r="AB325" s="71">
        <v>25.200000000000003</v>
      </c>
    </row>
    <row r="326" spans="1:28" s="32" customFormat="1" ht="15.75" thickBot="1" x14ac:dyDescent="0.3">
      <c r="A326" s="17"/>
      <c r="B326" s="37">
        <v>321</v>
      </c>
      <c r="C326" s="68" t="s">
        <v>518</v>
      </c>
      <c r="D326" s="68" t="s">
        <v>538</v>
      </c>
      <c r="E326" s="21" t="s">
        <v>982</v>
      </c>
      <c r="F326" s="20" t="s">
        <v>2</v>
      </c>
      <c r="G326" s="19">
        <f>COUNTIF(I326:AB326,"&gt;0")</f>
        <v>1</v>
      </c>
      <c r="H326" s="18">
        <f>SUM(I326:AB326)</f>
        <v>24.9375</v>
      </c>
      <c r="I326" s="22"/>
      <c r="J326" s="41"/>
      <c r="K326" s="41"/>
      <c r="L326" s="41"/>
      <c r="M326" s="57"/>
      <c r="N326" s="44"/>
      <c r="O326" s="73"/>
      <c r="P326" s="74"/>
      <c r="Q326" s="74"/>
      <c r="R326" s="71"/>
      <c r="S326" s="72"/>
      <c r="T326" s="99">
        <v>24.9375</v>
      </c>
      <c r="U326" s="65"/>
      <c r="V326" s="100"/>
      <c r="W326" s="71"/>
      <c r="X326" s="71"/>
      <c r="Y326" s="111"/>
      <c r="Z326" s="112"/>
      <c r="AA326" s="100"/>
      <c r="AB326" s="71"/>
    </row>
    <row r="327" spans="1:28" s="32" customFormat="1" ht="15.75" thickBot="1" x14ac:dyDescent="0.3">
      <c r="A327" s="17"/>
      <c r="B327" s="37">
        <v>322</v>
      </c>
      <c r="C327" s="68" t="s">
        <v>804</v>
      </c>
      <c r="D327" s="68" t="s">
        <v>210</v>
      </c>
      <c r="E327" s="21" t="s">
        <v>983</v>
      </c>
      <c r="F327" s="20" t="s">
        <v>16</v>
      </c>
      <c r="G327" s="19">
        <f>COUNTIF(I327:AB327,"&gt;0")</f>
        <v>1</v>
      </c>
      <c r="H327" s="18">
        <f>SUM(I327:AB327)</f>
        <v>24</v>
      </c>
      <c r="I327" s="22"/>
      <c r="J327" s="41"/>
      <c r="K327" s="41"/>
      <c r="L327" s="41"/>
      <c r="M327" s="57"/>
      <c r="N327" s="44"/>
      <c r="O327" s="73"/>
      <c r="P327" s="74"/>
      <c r="Q327" s="74"/>
      <c r="R327" s="71"/>
      <c r="S327" s="72"/>
      <c r="T327" s="99"/>
      <c r="U327" s="65"/>
      <c r="V327" s="100"/>
      <c r="W327" s="71"/>
      <c r="X327" s="71"/>
      <c r="Y327" s="111"/>
      <c r="Z327" s="112"/>
      <c r="AA327" s="100">
        <v>24</v>
      </c>
      <c r="AB327" s="71"/>
    </row>
    <row r="328" spans="1:28" s="32" customFormat="1" ht="15.75" thickBot="1" x14ac:dyDescent="0.3">
      <c r="A328" s="17"/>
      <c r="B328" s="37">
        <v>323</v>
      </c>
      <c r="C328" s="68" t="s">
        <v>1025</v>
      </c>
      <c r="D328" s="68" t="s">
        <v>1026</v>
      </c>
      <c r="E328" s="21" t="s">
        <v>982</v>
      </c>
      <c r="F328" s="20" t="s">
        <v>2</v>
      </c>
      <c r="G328" s="19">
        <f>COUNTIF(I328:AB328,"&gt;0")</f>
        <v>1</v>
      </c>
      <c r="H328" s="18">
        <f>SUM(I328:AB328)</f>
        <v>23.625000000000004</v>
      </c>
      <c r="I328" s="22"/>
      <c r="J328" s="41"/>
      <c r="K328" s="41"/>
      <c r="L328" s="41"/>
      <c r="M328" s="57"/>
      <c r="N328" s="44"/>
      <c r="O328" s="73"/>
      <c r="P328" s="74"/>
      <c r="Q328" s="74"/>
      <c r="R328" s="71"/>
      <c r="S328" s="72"/>
      <c r="T328" s="99">
        <v>23.625000000000004</v>
      </c>
      <c r="U328" s="65"/>
      <c r="V328" s="100"/>
      <c r="W328" s="71"/>
      <c r="X328" s="71"/>
      <c r="Y328" s="111"/>
      <c r="Z328" s="112"/>
      <c r="AA328" s="100"/>
      <c r="AB328" s="71"/>
    </row>
    <row r="329" spans="1:28" s="32" customFormat="1" ht="15.75" thickBot="1" x14ac:dyDescent="0.3">
      <c r="A329" s="17"/>
      <c r="B329" s="37">
        <v>324</v>
      </c>
      <c r="C329" s="68" t="s">
        <v>680</v>
      </c>
      <c r="D329" s="68" t="s">
        <v>500</v>
      </c>
      <c r="E329" s="21" t="s">
        <v>640</v>
      </c>
      <c r="F329" s="20" t="s">
        <v>37</v>
      </c>
      <c r="G329" s="19">
        <f>COUNTIF(I329:AB329,"&gt;0")</f>
        <v>1</v>
      </c>
      <c r="H329" s="18">
        <f>SUM(I329:AB329)</f>
        <v>23.625000000000004</v>
      </c>
      <c r="I329" s="22"/>
      <c r="J329" s="41"/>
      <c r="K329" s="41"/>
      <c r="L329" s="41"/>
      <c r="M329" s="57"/>
      <c r="N329" s="44"/>
      <c r="O329" s="73"/>
      <c r="P329" s="74"/>
      <c r="Q329" s="74"/>
      <c r="R329" s="71"/>
      <c r="S329" s="72"/>
      <c r="T329" s="99"/>
      <c r="U329" s="65"/>
      <c r="V329" s="100"/>
      <c r="W329" s="71"/>
      <c r="X329" s="71"/>
      <c r="Y329" s="111">
        <v>23.625000000000004</v>
      </c>
      <c r="Z329" s="112"/>
      <c r="AA329" s="100"/>
      <c r="AB329" s="71"/>
    </row>
    <row r="330" spans="1:28" s="32" customFormat="1" ht="15.75" thickBot="1" x14ac:dyDescent="0.3">
      <c r="A330" s="17"/>
      <c r="B330" s="37">
        <v>325</v>
      </c>
      <c r="C330" s="68" t="s">
        <v>1027</v>
      </c>
      <c r="D330" s="68" t="s">
        <v>401</v>
      </c>
      <c r="E330" s="21" t="s">
        <v>992</v>
      </c>
      <c r="F330" s="20" t="s">
        <v>4</v>
      </c>
      <c r="G330" s="19">
        <f>COUNTIF(I330:AB330,"&gt;0")</f>
        <v>1</v>
      </c>
      <c r="H330" s="18">
        <f>SUM(I330:AB330)</f>
        <v>23.625</v>
      </c>
      <c r="I330" s="22"/>
      <c r="J330" s="41"/>
      <c r="K330" s="41"/>
      <c r="L330" s="41"/>
      <c r="M330" s="57">
        <v>23.625</v>
      </c>
      <c r="N330" s="44"/>
      <c r="O330" s="73"/>
      <c r="P330" s="74"/>
      <c r="Q330" s="74"/>
      <c r="R330" s="71"/>
      <c r="S330" s="72"/>
      <c r="T330" s="99"/>
      <c r="U330" s="65"/>
      <c r="V330" s="100"/>
      <c r="W330" s="71"/>
      <c r="X330" s="71"/>
      <c r="Y330" s="111"/>
      <c r="Z330" s="112"/>
      <c r="AA330" s="100"/>
      <c r="AB330" s="71"/>
    </row>
    <row r="331" spans="1:28" s="32" customFormat="1" ht="15.75" thickBot="1" x14ac:dyDescent="0.3">
      <c r="A331" s="17"/>
      <c r="B331" s="37">
        <v>326</v>
      </c>
      <c r="C331" s="68" t="s">
        <v>1028</v>
      </c>
      <c r="D331" s="68" t="s">
        <v>717</v>
      </c>
      <c r="E331" s="21" t="s">
        <v>335</v>
      </c>
      <c r="F331" s="20" t="s">
        <v>26</v>
      </c>
      <c r="G331" s="19">
        <f>COUNTIF(I331:AB331,"&gt;0")</f>
        <v>1</v>
      </c>
      <c r="H331" s="18">
        <f>SUM(I331:AB331)</f>
        <v>23.625</v>
      </c>
      <c r="I331" s="22"/>
      <c r="J331" s="41"/>
      <c r="K331" s="41"/>
      <c r="L331" s="41"/>
      <c r="M331" s="57"/>
      <c r="N331" s="44"/>
      <c r="O331" s="73"/>
      <c r="P331" s="74"/>
      <c r="Q331" s="74">
        <v>23.625</v>
      </c>
      <c r="R331" s="71"/>
      <c r="S331" s="72"/>
      <c r="T331" s="99"/>
      <c r="U331" s="65"/>
      <c r="V331" s="100"/>
      <c r="W331" s="71"/>
      <c r="X331" s="71"/>
      <c r="Y331" s="111"/>
      <c r="Z331" s="112"/>
      <c r="AA331" s="100"/>
      <c r="AB331" s="71"/>
    </row>
    <row r="332" spans="1:28" s="32" customFormat="1" ht="15.75" thickBot="1" x14ac:dyDescent="0.3">
      <c r="A332" s="17"/>
      <c r="B332" s="37">
        <v>327</v>
      </c>
      <c r="C332" s="68" t="s">
        <v>558</v>
      </c>
      <c r="D332" s="68" t="s">
        <v>428</v>
      </c>
      <c r="E332" s="21" t="s">
        <v>506</v>
      </c>
      <c r="F332" s="20" t="s">
        <v>12</v>
      </c>
      <c r="G332" s="19">
        <f>COUNTIF(I332:AB332,"&gt;0")</f>
        <v>1</v>
      </c>
      <c r="H332" s="18">
        <f>SUM(I332:AB332)</f>
        <v>23.625</v>
      </c>
      <c r="I332" s="22"/>
      <c r="J332" s="41"/>
      <c r="K332" s="41"/>
      <c r="L332" s="41"/>
      <c r="M332" s="57"/>
      <c r="N332" s="44"/>
      <c r="O332" s="73"/>
      <c r="P332" s="74"/>
      <c r="Q332" s="74"/>
      <c r="R332" s="71"/>
      <c r="S332" s="72"/>
      <c r="T332" s="99"/>
      <c r="U332" s="65">
        <v>23.625</v>
      </c>
      <c r="V332" s="100"/>
      <c r="W332" s="71"/>
      <c r="X332" s="71"/>
      <c r="Y332" s="111"/>
      <c r="Z332" s="112"/>
      <c r="AA332" s="100"/>
      <c r="AB332" s="71"/>
    </row>
    <row r="333" spans="1:28" s="32" customFormat="1" ht="15.75" thickBot="1" x14ac:dyDescent="0.3">
      <c r="A333" s="17"/>
      <c r="B333" s="37">
        <v>328</v>
      </c>
      <c r="C333" s="129" t="s">
        <v>1029</v>
      </c>
      <c r="D333" s="129" t="s">
        <v>1030</v>
      </c>
      <c r="E333" s="38" t="s">
        <v>952</v>
      </c>
      <c r="F333" s="39" t="s">
        <v>3</v>
      </c>
      <c r="G333" s="19">
        <f>COUNTIF(I333:AB333,"&gt;0")</f>
        <v>1</v>
      </c>
      <c r="H333" s="18">
        <f>SUM(I333:AB333)</f>
        <v>23.625</v>
      </c>
      <c r="I333" s="22">
        <v>23.625</v>
      </c>
      <c r="J333" s="41"/>
      <c r="K333" s="41"/>
      <c r="L333" s="41"/>
      <c r="M333" s="57"/>
      <c r="N333" s="44"/>
      <c r="O333" s="73"/>
      <c r="P333" s="74"/>
      <c r="Q333" s="74"/>
      <c r="R333" s="71"/>
      <c r="S333" s="72"/>
      <c r="T333" s="99"/>
      <c r="U333" s="65"/>
      <c r="V333" s="100"/>
      <c r="W333" s="71"/>
      <c r="X333" s="71"/>
      <c r="Y333" s="111"/>
      <c r="Z333" s="112"/>
      <c r="AA333" s="100"/>
      <c r="AB333" s="71"/>
    </row>
    <row r="334" spans="1:28" s="32" customFormat="1" ht="15.75" thickBot="1" x14ac:dyDescent="0.3">
      <c r="A334" s="17"/>
      <c r="B334" s="37">
        <v>329</v>
      </c>
      <c r="C334" s="68" t="s">
        <v>769</v>
      </c>
      <c r="D334" s="68" t="s">
        <v>500</v>
      </c>
      <c r="E334" s="21" t="s">
        <v>721</v>
      </c>
      <c r="F334" s="20" t="s">
        <v>20</v>
      </c>
      <c r="G334" s="19">
        <f>COUNTIF(I334:AB334,"&gt;0")</f>
        <v>1</v>
      </c>
      <c r="H334" s="18">
        <f>SUM(I334:AB334)</f>
        <v>22.687500000000004</v>
      </c>
      <c r="I334" s="22"/>
      <c r="J334" s="41"/>
      <c r="K334" s="41"/>
      <c r="L334" s="41"/>
      <c r="M334" s="57"/>
      <c r="N334" s="44"/>
      <c r="O334" s="73"/>
      <c r="P334" s="74"/>
      <c r="Q334" s="74"/>
      <c r="R334" s="71"/>
      <c r="S334" s="72"/>
      <c r="T334" s="99"/>
      <c r="U334" s="65"/>
      <c r="V334" s="100"/>
      <c r="W334" s="71"/>
      <c r="X334" s="71"/>
      <c r="Y334" s="111"/>
      <c r="Z334" s="112">
        <v>22.687500000000004</v>
      </c>
      <c r="AA334" s="100"/>
      <c r="AB334" s="71"/>
    </row>
    <row r="335" spans="1:28" s="32" customFormat="1" ht="15.75" thickBot="1" x14ac:dyDescent="0.3">
      <c r="A335" s="17"/>
      <c r="B335" s="37">
        <v>330</v>
      </c>
      <c r="C335" s="68" t="s">
        <v>772</v>
      </c>
      <c r="D335" s="68" t="s">
        <v>260</v>
      </c>
      <c r="E335" s="21" t="s">
        <v>729</v>
      </c>
      <c r="F335" s="20" t="s">
        <v>613</v>
      </c>
      <c r="G335" s="19">
        <f>COUNTIF(I335:AB335,"&gt;0")</f>
        <v>1</v>
      </c>
      <c r="H335" s="18">
        <f>SUM(I335:AB335)</f>
        <v>22.687500000000004</v>
      </c>
      <c r="I335" s="22"/>
      <c r="J335" s="41"/>
      <c r="K335" s="41"/>
      <c r="L335" s="41"/>
      <c r="M335" s="57"/>
      <c r="N335" s="44"/>
      <c r="O335" s="73"/>
      <c r="P335" s="74"/>
      <c r="Q335" s="74"/>
      <c r="R335" s="71"/>
      <c r="S335" s="72"/>
      <c r="T335" s="99"/>
      <c r="U335" s="65"/>
      <c r="V335" s="100"/>
      <c r="W335" s="71"/>
      <c r="X335" s="71"/>
      <c r="Y335" s="111"/>
      <c r="Z335" s="112">
        <v>22.687500000000004</v>
      </c>
      <c r="AA335" s="100"/>
      <c r="AB335" s="71"/>
    </row>
    <row r="336" spans="1:28" s="32" customFormat="1" ht="15.75" thickBot="1" x14ac:dyDescent="0.3">
      <c r="A336" s="17"/>
      <c r="B336" s="37">
        <v>331</v>
      </c>
      <c r="C336" s="68" t="s">
        <v>671</v>
      </c>
      <c r="D336" s="68" t="s">
        <v>715</v>
      </c>
      <c r="E336" s="21" t="s">
        <v>711</v>
      </c>
      <c r="F336" s="20" t="s">
        <v>20</v>
      </c>
      <c r="G336" s="19">
        <f>COUNTIF(I336:AB336,"&gt;0")</f>
        <v>1</v>
      </c>
      <c r="H336" s="18">
        <f>SUM(I336:AB336)</f>
        <v>22.687500000000004</v>
      </c>
      <c r="I336" s="22"/>
      <c r="J336" s="41"/>
      <c r="K336" s="41"/>
      <c r="L336" s="41"/>
      <c r="M336" s="57"/>
      <c r="N336" s="44"/>
      <c r="O336" s="73"/>
      <c r="P336" s="74"/>
      <c r="Q336" s="74"/>
      <c r="R336" s="71"/>
      <c r="S336" s="72"/>
      <c r="T336" s="99"/>
      <c r="U336" s="65"/>
      <c r="V336" s="100"/>
      <c r="W336" s="71"/>
      <c r="X336" s="71"/>
      <c r="Y336" s="111"/>
      <c r="Z336" s="112">
        <v>22.687500000000004</v>
      </c>
      <c r="AA336" s="100"/>
      <c r="AB336" s="71"/>
    </row>
    <row r="337" spans="1:28" s="32" customFormat="1" ht="15.75" thickBot="1" x14ac:dyDescent="0.3">
      <c r="A337" s="17"/>
      <c r="B337" s="37">
        <v>332</v>
      </c>
      <c r="C337" s="68" t="s">
        <v>770</v>
      </c>
      <c r="D337" s="68" t="s">
        <v>771</v>
      </c>
      <c r="E337" s="21" t="s">
        <v>725</v>
      </c>
      <c r="F337" s="20" t="s">
        <v>20</v>
      </c>
      <c r="G337" s="19">
        <f>COUNTIF(I337:AB337,"&gt;0")</f>
        <v>1</v>
      </c>
      <c r="H337" s="18">
        <f>SUM(I337:AB337)</f>
        <v>22.687500000000004</v>
      </c>
      <c r="I337" s="22"/>
      <c r="J337" s="41"/>
      <c r="K337" s="41"/>
      <c r="L337" s="41"/>
      <c r="M337" s="57"/>
      <c r="N337" s="44"/>
      <c r="O337" s="73"/>
      <c r="P337" s="74"/>
      <c r="Q337" s="74"/>
      <c r="R337" s="71"/>
      <c r="S337" s="72"/>
      <c r="T337" s="99"/>
      <c r="U337" s="65"/>
      <c r="V337" s="100"/>
      <c r="W337" s="71"/>
      <c r="X337" s="71"/>
      <c r="Y337" s="111"/>
      <c r="Z337" s="112">
        <v>22.687500000000004</v>
      </c>
      <c r="AA337" s="100"/>
      <c r="AB337" s="71"/>
    </row>
    <row r="338" spans="1:28" s="32" customFormat="1" ht="15.75" thickBot="1" x14ac:dyDescent="0.3">
      <c r="A338" s="17"/>
      <c r="B338" s="37">
        <v>333</v>
      </c>
      <c r="C338" s="68" t="s">
        <v>1031</v>
      </c>
      <c r="D338" s="68" t="s">
        <v>360</v>
      </c>
      <c r="E338" s="21" t="s">
        <v>335</v>
      </c>
      <c r="F338" s="20" t="s">
        <v>26</v>
      </c>
      <c r="G338" s="19">
        <f>COUNTIF(I338:AB338,"&gt;0")</f>
        <v>1</v>
      </c>
      <c r="H338" s="18">
        <f>SUM(I338:AB338)</f>
        <v>22.05</v>
      </c>
      <c r="I338" s="22"/>
      <c r="J338" s="41"/>
      <c r="K338" s="41"/>
      <c r="L338" s="41"/>
      <c r="M338" s="57"/>
      <c r="N338" s="44"/>
      <c r="O338" s="73"/>
      <c r="P338" s="74"/>
      <c r="Q338" s="74">
        <v>22.05</v>
      </c>
      <c r="R338" s="71"/>
      <c r="S338" s="72"/>
      <c r="T338" s="99"/>
      <c r="U338" s="65"/>
      <c r="V338" s="100"/>
      <c r="W338" s="71"/>
      <c r="X338" s="71"/>
      <c r="Y338" s="111"/>
      <c r="Z338" s="112"/>
      <c r="AA338" s="100"/>
      <c r="AB338" s="71"/>
    </row>
    <row r="339" spans="1:28" s="32" customFormat="1" ht="15.75" thickBot="1" x14ac:dyDescent="0.3">
      <c r="A339" s="17"/>
      <c r="B339" s="37">
        <v>334</v>
      </c>
      <c r="C339" s="68" t="s">
        <v>1032</v>
      </c>
      <c r="D339" s="68" t="s">
        <v>637</v>
      </c>
      <c r="E339" s="21" t="s">
        <v>1024</v>
      </c>
      <c r="F339" s="20" t="s">
        <v>81</v>
      </c>
      <c r="G339" s="19">
        <f>COUNTIF(I339:AB339,"&gt;0")</f>
        <v>1</v>
      </c>
      <c r="H339" s="18">
        <f>SUM(I339:AB339)</f>
        <v>22.05</v>
      </c>
      <c r="I339" s="22"/>
      <c r="J339" s="41"/>
      <c r="K339" s="41"/>
      <c r="L339" s="41"/>
      <c r="M339" s="57">
        <v>22.05</v>
      </c>
      <c r="N339" s="44"/>
      <c r="O339" s="73"/>
      <c r="P339" s="74"/>
      <c r="Q339" s="74"/>
      <c r="R339" s="71"/>
      <c r="S339" s="72"/>
      <c r="T339" s="99"/>
      <c r="U339" s="65"/>
      <c r="V339" s="100"/>
      <c r="W339" s="71"/>
      <c r="X339" s="71"/>
      <c r="Y339" s="111"/>
      <c r="Z339" s="112"/>
      <c r="AA339" s="100"/>
      <c r="AB339" s="71"/>
    </row>
    <row r="340" spans="1:28" s="32" customFormat="1" ht="15.75" thickBot="1" x14ac:dyDescent="0.3">
      <c r="A340" s="17"/>
      <c r="B340" s="37">
        <v>335</v>
      </c>
      <c r="C340" s="68" t="s">
        <v>559</v>
      </c>
      <c r="D340" s="68" t="s">
        <v>560</v>
      </c>
      <c r="E340" s="21" t="s">
        <v>516</v>
      </c>
      <c r="F340" s="20" t="s">
        <v>12</v>
      </c>
      <c r="G340" s="19">
        <f>COUNTIF(I340:AB340,"&gt;0")</f>
        <v>1</v>
      </c>
      <c r="H340" s="18">
        <f>SUM(I340:AB340)</f>
        <v>22.05</v>
      </c>
      <c r="I340" s="22"/>
      <c r="J340" s="41"/>
      <c r="K340" s="41"/>
      <c r="L340" s="41"/>
      <c r="M340" s="57"/>
      <c r="N340" s="44"/>
      <c r="O340" s="73"/>
      <c r="P340" s="74"/>
      <c r="Q340" s="74"/>
      <c r="R340" s="71"/>
      <c r="S340" s="72"/>
      <c r="T340" s="99"/>
      <c r="U340" s="65">
        <v>22.05</v>
      </c>
      <c r="V340" s="100"/>
      <c r="W340" s="71"/>
      <c r="X340" s="71"/>
      <c r="Y340" s="111"/>
      <c r="Z340" s="112"/>
      <c r="AA340" s="100"/>
      <c r="AB340" s="71"/>
    </row>
    <row r="341" spans="1:28" s="32" customFormat="1" ht="15.75" thickBot="1" x14ac:dyDescent="0.3">
      <c r="A341" s="17"/>
      <c r="B341" s="37">
        <v>336</v>
      </c>
      <c r="C341" s="68" t="s">
        <v>868</v>
      </c>
      <c r="D341" s="68" t="s">
        <v>870</v>
      </c>
      <c r="E341" s="21" t="s">
        <v>825</v>
      </c>
      <c r="F341" s="20" t="s">
        <v>42</v>
      </c>
      <c r="G341" s="19">
        <f>COUNTIF(I341:AB341,"&gt;0")</f>
        <v>1</v>
      </c>
      <c r="H341" s="18">
        <f>SUM(I341:AB341)</f>
        <v>22.05</v>
      </c>
      <c r="I341" s="22"/>
      <c r="J341" s="41"/>
      <c r="K341" s="41"/>
      <c r="L341" s="41"/>
      <c r="M341" s="57"/>
      <c r="N341" s="44"/>
      <c r="O341" s="73"/>
      <c r="P341" s="74"/>
      <c r="Q341" s="74"/>
      <c r="R341" s="71"/>
      <c r="S341" s="72"/>
      <c r="T341" s="99"/>
      <c r="U341" s="65"/>
      <c r="V341" s="100"/>
      <c r="W341" s="71"/>
      <c r="X341" s="71"/>
      <c r="Y341" s="111"/>
      <c r="Z341" s="112"/>
      <c r="AA341" s="100"/>
      <c r="AB341" s="71">
        <v>22.05</v>
      </c>
    </row>
    <row r="342" spans="1:28" s="32" customFormat="1" ht="15.75" thickBot="1" x14ac:dyDescent="0.3">
      <c r="A342" s="17"/>
      <c r="B342" s="37">
        <v>337</v>
      </c>
      <c r="C342" s="68" t="s">
        <v>868</v>
      </c>
      <c r="D342" s="68" t="s">
        <v>869</v>
      </c>
      <c r="E342" s="21" t="s">
        <v>825</v>
      </c>
      <c r="F342" s="20" t="s">
        <v>42</v>
      </c>
      <c r="G342" s="19">
        <f>COUNTIF(I342:AB342,"&gt;0")</f>
        <v>1</v>
      </c>
      <c r="H342" s="18">
        <f>SUM(I342:AB342)</f>
        <v>22.05</v>
      </c>
      <c r="I342" s="22"/>
      <c r="J342" s="41"/>
      <c r="K342" s="41"/>
      <c r="L342" s="41"/>
      <c r="M342" s="57"/>
      <c r="N342" s="44"/>
      <c r="O342" s="73"/>
      <c r="P342" s="74"/>
      <c r="Q342" s="74"/>
      <c r="R342" s="71"/>
      <c r="S342" s="72"/>
      <c r="T342" s="99"/>
      <c r="U342" s="65"/>
      <c r="V342" s="100"/>
      <c r="W342" s="71"/>
      <c r="X342" s="71"/>
      <c r="Y342" s="111"/>
      <c r="Z342" s="112"/>
      <c r="AA342" s="100"/>
      <c r="AB342" s="71">
        <v>22.05</v>
      </c>
    </row>
    <row r="343" spans="1:28" s="32" customFormat="1" ht="15.75" thickBot="1" x14ac:dyDescent="0.3">
      <c r="A343" s="17"/>
      <c r="B343" s="37">
        <v>338</v>
      </c>
      <c r="C343" s="68" t="s">
        <v>806</v>
      </c>
      <c r="D343" s="68" t="s">
        <v>419</v>
      </c>
      <c r="E343" s="21" t="s">
        <v>983</v>
      </c>
      <c r="F343" s="20" t="s">
        <v>16</v>
      </c>
      <c r="G343" s="19">
        <f>COUNTIF(I343:AB343,"&gt;0")</f>
        <v>1</v>
      </c>
      <c r="H343" s="18">
        <f>SUM(I343:AB343)</f>
        <v>21</v>
      </c>
      <c r="I343" s="22"/>
      <c r="J343" s="41"/>
      <c r="K343" s="41"/>
      <c r="L343" s="41"/>
      <c r="M343" s="57"/>
      <c r="N343" s="44"/>
      <c r="O343" s="73"/>
      <c r="P343" s="74"/>
      <c r="Q343" s="74"/>
      <c r="R343" s="71"/>
      <c r="S343" s="72"/>
      <c r="T343" s="99"/>
      <c r="U343" s="65"/>
      <c r="V343" s="100"/>
      <c r="W343" s="71"/>
      <c r="X343" s="71"/>
      <c r="Y343" s="111"/>
      <c r="Z343" s="112"/>
      <c r="AA343" s="100">
        <v>21</v>
      </c>
      <c r="AB343" s="71"/>
    </row>
    <row r="344" spans="1:28" s="32" customFormat="1" ht="15.75" thickBot="1" x14ac:dyDescent="0.3">
      <c r="A344" s="17"/>
      <c r="B344" s="37">
        <v>339</v>
      </c>
      <c r="C344" s="68" t="s">
        <v>1033</v>
      </c>
      <c r="D344" s="68" t="s">
        <v>1034</v>
      </c>
      <c r="E344" s="21" t="s">
        <v>913</v>
      </c>
      <c r="F344" s="20" t="s">
        <v>34</v>
      </c>
      <c r="G344" s="19">
        <f>COUNTIF(I344:AB344,"&gt;0")</f>
        <v>1</v>
      </c>
      <c r="H344" s="18">
        <f>SUM(I344:AB344)</f>
        <v>21</v>
      </c>
      <c r="I344" s="22"/>
      <c r="J344" s="41"/>
      <c r="K344" s="41"/>
      <c r="L344" s="41"/>
      <c r="M344" s="57"/>
      <c r="N344" s="44"/>
      <c r="O344" s="73"/>
      <c r="P344" s="74"/>
      <c r="Q344" s="74"/>
      <c r="R344" s="71"/>
      <c r="S344" s="72"/>
      <c r="T344" s="99">
        <v>21</v>
      </c>
      <c r="U344" s="65"/>
      <c r="V344" s="100"/>
      <c r="W344" s="71"/>
      <c r="X344" s="71"/>
      <c r="Y344" s="111"/>
      <c r="Z344" s="112"/>
      <c r="AA344" s="100"/>
      <c r="AB344" s="71"/>
    </row>
    <row r="345" spans="1:28" s="32" customFormat="1" ht="15.75" thickBot="1" x14ac:dyDescent="0.3">
      <c r="A345" s="17"/>
      <c r="B345" s="37">
        <v>340</v>
      </c>
      <c r="C345" s="68" t="s">
        <v>1035</v>
      </c>
      <c r="D345" s="68" t="s">
        <v>381</v>
      </c>
      <c r="E345" s="21" t="s">
        <v>335</v>
      </c>
      <c r="F345" s="20" t="s">
        <v>26</v>
      </c>
      <c r="G345" s="19">
        <f>COUNTIF(I345:AB345,"&gt;0")</f>
        <v>1</v>
      </c>
      <c r="H345" s="18">
        <f>SUM(I345:AB345)</f>
        <v>20.475000000000001</v>
      </c>
      <c r="I345" s="22"/>
      <c r="J345" s="41"/>
      <c r="K345" s="41"/>
      <c r="L345" s="41"/>
      <c r="M345" s="57"/>
      <c r="N345" s="44"/>
      <c r="O345" s="73"/>
      <c r="P345" s="74"/>
      <c r="Q345" s="74">
        <v>20.475000000000001</v>
      </c>
      <c r="R345" s="71"/>
      <c r="S345" s="72"/>
      <c r="T345" s="99"/>
      <c r="U345" s="65"/>
      <c r="V345" s="100"/>
      <c r="W345" s="71"/>
      <c r="X345" s="71"/>
      <c r="Y345" s="111"/>
      <c r="Z345" s="112"/>
      <c r="AA345" s="100"/>
      <c r="AB345" s="71"/>
    </row>
    <row r="346" spans="1:28" s="32" customFormat="1" ht="15.75" thickBot="1" x14ac:dyDescent="0.3">
      <c r="A346" s="17"/>
      <c r="B346" s="37">
        <v>341</v>
      </c>
      <c r="C346" s="68" t="s">
        <v>431</v>
      </c>
      <c r="D346" s="68" t="s">
        <v>332</v>
      </c>
      <c r="E346" s="21" t="s">
        <v>339</v>
      </c>
      <c r="F346" s="20" t="s">
        <v>8</v>
      </c>
      <c r="G346" s="19">
        <f>COUNTIF(I346:AB346,"&gt;0")</f>
        <v>1</v>
      </c>
      <c r="H346" s="18">
        <f>SUM(I346:AB346)</f>
        <v>19.8</v>
      </c>
      <c r="I346" s="22"/>
      <c r="J346" s="41"/>
      <c r="K346" s="41"/>
      <c r="L346" s="41"/>
      <c r="M346" s="57"/>
      <c r="N346" s="44"/>
      <c r="O346" s="73"/>
      <c r="P346" s="74"/>
      <c r="Q346" s="74"/>
      <c r="R346" s="71"/>
      <c r="S346" s="72">
        <v>19.8</v>
      </c>
      <c r="T346" s="99"/>
      <c r="U346" s="65"/>
      <c r="V346" s="100"/>
      <c r="W346" s="71"/>
      <c r="X346" s="71"/>
      <c r="Y346" s="111"/>
      <c r="Z346" s="112"/>
      <c r="AA346" s="100"/>
      <c r="AB346" s="71"/>
    </row>
    <row r="347" spans="1:28" s="32" customFormat="1" ht="15.75" thickBot="1" x14ac:dyDescent="0.3">
      <c r="A347" s="17"/>
      <c r="B347" s="37">
        <v>342</v>
      </c>
      <c r="C347" s="68" t="s">
        <v>683</v>
      </c>
      <c r="D347" s="68" t="s">
        <v>684</v>
      </c>
      <c r="E347" s="21" t="s">
        <v>685</v>
      </c>
      <c r="F347" s="20" t="s">
        <v>22</v>
      </c>
      <c r="G347" s="19">
        <f>COUNTIF(I347:AB347,"&gt;0")</f>
        <v>1</v>
      </c>
      <c r="H347" s="18">
        <f>SUM(I347:AB347)</f>
        <v>19.6875</v>
      </c>
      <c r="I347" s="22"/>
      <c r="J347" s="41"/>
      <c r="K347" s="41"/>
      <c r="L347" s="41"/>
      <c r="M347" s="57"/>
      <c r="N347" s="44"/>
      <c r="O347" s="73"/>
      <c r="P347" s="74"/>
      <c r="Q347" s="74"/>
      <c r="R347" s="71"/>
      <c r="S347" s="72"/>
      <c r="T347" s="99"/>
      <c r="U347" s="65"/>
      <c r="V347" s="100"/>
      <c r="W347" s="71"/>
      <c r="X347" s="71"/>
      <c r="Y347" s="111">
        <v>19.6875</v>
      </c>
      <c r="Z347" s="112"/>
      <c r="AA347" s="100"/>
      <c r="AB347" s="71"/>
    </row>
    <row r="348" spans="1:28" s="32" customFormat="1" ht="15.75" thickBot="1" x14ac:dyDescent="0.3">
      <c r="A348" s="17"/>
      <c r="B348" s="37">
        <v>343</v>
      </c>
      <c r="C348" s="68" t="s">
        <v>807</v>
      </c>
      <c r="D348" s="68" t="s">
        <v>203</v>
      </c>
      <c r="E348" s="21" t="s">
        <v>957</v>
      </c>
      <c r="F348" s="20" t="s">
        <v>16</v>
      </c>
      <c r="G348" s="19">
        <f>COUNTIF(I348:AB348,"&gt;0")</f>
        <v>1</v>
      </c>
      <c r="H348" s="18">
        <f>SUM(I348:AB348)</f>
        <v>19.5</v>
      </c>
      <c r="I348" s="22"/>
      <c r="J348" s="41"/>
      <c r="K348" s="41"/>
      <c r="L348" s="41"/>
      <c r="M348" s="57"/>
      <c r="N348" s="44"/>
      <c r="O348" s="73"/>
      <c r="P348" s="74"/>
      <c r="Q348" s="74"/>
      <c r="R348" s="71"/>
      <c r="S348" s="72"/>
      <c r="T348" s="99"/>
      <c r="U348" s="65"/>
      <c r="V348" s="100"/>
      <c r="W348" s="71"/>
      <c r="X348" s="71"/>
      <c r="Y348" s="111"/>
      <c r="Z348" s="112"/>
      <c r="AA348" s="100">
        <v>19.5</v>
      </c>
      <c r="AB348" s="71"/>
    </row>
    <row r="349" spans="1:28" s="32" customFormat="1" ht="15.75" thickBot="1" x14ac:dyDescent="0.3">
      <c r="A349" s="17"/>
      <c r="B349" s="37">
        <v>344</v>
      </c>
      <c r="C349" s="68" t="s">
        <v>773</v>
      </c>
      <c r="D349" s="68" t="s">
        <v>774</v>
      </c>
      <c r="E349" s="21" t="s">
        <v>729</v>
      </c>
      <c r="F349" s="20" t="s">
        <v>613</v>
      </c>
      <c r="G349" s="19">
        <f>COUNTIF(I349:AB349,"&gt;0")</f>
        <v>1</v>
      </c>
      <c r="H349" s="18">
        <f>SUM(I349:AB349)</f>
        <v>19.250000000000004</v>
      </c>
      <c r="I349" s="22"/>
      <c r="J349" s="41"/>
      <c r="K349" s="41"/>
      <c r="L349" s="41"/>
      <c r="M349" s="57"/>
      <c r="N349" s="44"/>
      <c r="O349" s="73"/>
      <c r="P349" s="74"/>
      <c r="Q349" s="74"/>
      <c r="R349" s="71"/>
      <c r="S349" s="72"/>
      <c r="T349" s="99"/>
      <c r="U349" s="65"/>
      <c r="V349" s="100"/>
      <c r="W349" s="71"/>
      <c r="X349" s="71"/>
      <c r="Y349" s="111"/>
      <c r="Z349" s="112">
        <v>19.250000000000004</v>
      </c>
      <c r="AA349" s="100"/>
      <c r="AB349" s="71"/>
    </row>
    <row r="350" spans="1:28" s="32" customFormat="1" ht="15.75" thickBot="1" x14ac:dyDescent="0.3">
      <c r="A350" s="17"/>
      <c r="B350" s="37">
        <v>345</v>
      </c>
      <c r="C350" s="68" t="s">
        <v>520</v>
      </c>
      <c r="D350" s="68" t="s">
        <v>562</v>
      </c>
      <c r="E350" s="21" t="s">
        <v>522</v>
      </c>
      <c r="F350" s="20" t="s">
        <v>461</v>
      </c>
      <c r="G350" s="19">
        <f>COUNTIF(I350:AB350,"&gt;0")</f>
        <v>1</v>
      </c>
      <c r="H350" s="18">
        <f>SUM(I350:AB350)</f>
        <v>18.900000000000002</v>
      </c>
      <c r="I350" s="22"/>
      <c r="J350" s="41"/>
      <c r="K350" s="41"/>
      <c r="L350" s="41"/>
      <c r="M350" s="57"/>
      <c r="N350" s="44"/>
      <c r="O350" s="73"/>
      <c r="P350" s="74"/>
      <c r="Q350" s="74"/>
      <c r="R350" s="71"/>
      <c r="S350" s="72"/>
      <c r="T350" s="99"/>
      <c r="U350" s="65">
        <v>18.900000000000002</v>
      </c>
      <c r="V350" s="100"/>
      <c r="W350" s="71"/>
      <c r="X350" s="71"/>
      <c r="Y350" s="111"/>
      <c r="Z350" s="112"/>
      <c r="AA350" s="100"/>
      <c r="AB350" s="71"/>
    </row>
    <row r="351" spans="1:28" s="32" customFormat="1" ht="15.75" thickBot="1" x14ac:dyDescent="0.3">
      <c r="A351" s="17"/>
      <c r="B351" s="37">
        <v>346</v>
      </c>
      <c r="C351" s="68" t="s">
        <v>872</v>
      </c>
      <c r="D351" s="68" t="s">
        <v>360</v>
      </c>
      <c r="E351" s="21" t="s">
        <v>825</v>
      </c>
      <c r="F351" s="20" t="s">
        <v>42</v>
      </c>
      <c r="G351" s="19">
        <f>COUNTIF(I351:AB351,"&gt;0")</f>
        <v>1</v>
      </c>
      <c r="H351" s="18">
        <f>SUM(I351:AB351)</f>
        <v>18.900000000000002</v>
      </c>
      <c r="I351" s="22"/>
      <c r="J351" s="41"/>
      <c r="K351" s="41"/>
      <c r="L351" s="41"/>
      <c r="M351" s="57"/>
      <c r="N351" s="44"/>
      <c r="O351" s="73"/>
      <c r="P351" s="74"/>
      <c r="Q351" s="74"/>
      <c r="R351" s="71"/>
      <c r="S351" s="72"/>
      <c r="T351" s="99"/>
      <c r="U351" s="65"/>
      <c r="V351" s="100"/>
      <c r="W351" s="71"/>
      <c r="X351" s="71"/>
      <c r="Y351" s="111"/>
      <c r="Z351" s="112"/>
      <c r="AA351" s="100"/>
      <c r="AB351" s="71">
        <v>18.900000000000002</v>
      </c>
    </row>
    <row r="352" spans="1:28" s="32" customFormat="1" ht="15.75" thickBot="1" x14ac:dyDescent="0.3">
      <c r="A352" s="17"/>
      <c r="B352" s="37">
        <v>347</v>
      </c>
      <c r="C352" s="68" t="s">
        <v>229</v>
      </c>
      <c r="D352" s="68" t="s">
        <v>1036</v>
      </c>
      <c r="E352" s="21" t="s">
        <v>1037</v>
      </c>
      <c r="F352" s="20" t="s">
        <v>8</v>
      </c>
      <c r="G352" s="19">
        <f>COUNTIF(I352:AB352,"&gt;0")</f>
        <v>1</v>
      </c>
      <c r="H352" s="18">
        <f>SUM(I352:AB352)</f>
        <v>18.900000000000002</v>
      </c>
      <c r="I352" s="22"/>
      <c r="J352" s="41"/>
      <c r="K352" s="41"/>
      <c r="L352" s="41"/>
      <c r="M352" s="57"/>
      <c r="N352" s="44"/>
      <c r="O352" s="73"/>
      <c r="P352" s="74">
        <v>18.900000000000002</v>
      </c>
      <c r="Q352" s="74"/>
      <c r="R352" s="71"/>
      <c r="S352" s="72"/>
      <c r="T352" s="99"/>
      <c r="U352" s="65"/>
      <c r="V352" s="100"/>
      <c r="W352" s="71"/>
      <c r="X352" s="71"/>
      <c r="Y352" s="111"/>
      <c r="Z352" s="112"/>
      <c r="AA352" s="100"/>
      <c r="AB352" s="71"/>
    </row>
    <row r="353" spans="1:28" s="32" customFormat="1" ht="15.75" thickBot="1" x14ac:dyDescent="0.3">
      <c r="A353" s="17"/>
      <c r="B353" s="37">
        <v>348</v>
      </c>
      <c r="C353" s="68" t="s">
        <v>871</v>
      </c>
      <c r="D353" s="68" t="s">
        <v>795</v>
      </c>
      <c r="E353" s="21" t="s">
        <v>831</v>
      </c>
      <c r="F353" s="20" t="s">
        <v>42</v>
      </c>
      <c r="G353" s="19">
        <f>COUNTIF(I353:AB353,"&gt;0")</f>
        <v>1</v>
      </c>
      <c r="H353" s="18">
        <f>SUM(I353:AB353)</f>
        <v>18.900000000000002</v>
      </c>
      <c r="I353" s="22"/>
      <c r="J353" s="41"/>
      <c r="K353" s="41"/>
      <c r="L353" s="41"/>
      <c r="M353" s="57"/>
      <c r="N353" s="44"/>
      <c r="O353" s="73"/>
      <c r="P353" s="74"/>
      <c r="Q353" s="74"/>
      <c r="R353" s="71"/>
      <c r="S353" s="72"/>
      <c r="T353" s="99"/>
      <c r="U353" s="65"/>
      <c r="V353" s="100"/>
      <c r="W353" s="71"/>
      <c r="X353" s="71"/>
      <c r="Y353" s="111"/>
      <c r="Z353" s="112"/>
      <c r="AA353" s="100"/>
      <c r="AB353" s="71">
        <v>18.900000000000002</v>
      </c>
    </row>
    <row r="354" spans="1:28" s="32" customFormat="1" ht="15.75" thickBot="1" x14ac:dyDescent="0.3">
      <c r="A354" s="17"/>
      <c r="B354" s="37">
        <v>349</v>
      </c>
      <c r="C354" s="68" t="s">
        <v>342</v>
      </c>
      <c r="D354" s="68" t="s">
        <v>258</v>
      </c>
      <c r="E354" s="21" t="s">
        <v>324</v>
      </c>
      <c r="F354" s="20" t="s">
        <v>8</v>
      </c>
      <c r="G354" s="19">
        <f>COUNTIF(I354:AB354,"&gt;0")</f>
        <v>1</v>
      </c>
      <c r="H354" s="18">
        <f>SUM(I354:AB354)</f>
        <v>18.75</v>
      </c>
      <c r="I354" s="22"/>
      <c r="J354" s="41"/>
      <c r="K354" s="41"/>
      <c r="L354" s="41"/>
      <c r="M354" s="57"/>
      <c r="N354" s="44"/>
      <c r="O354" s="73"/>
      <c r="P354" s="74"/>
      <c r="Q354" s="74"/>
      <c r="R354" s="71">
        <v>18.75</v>
      </c>
      <c r="S354" s="72"/>
      <c r="T354" s="99"/>
      <c r="U354" s="65"/>
      <c r="V354" s="100"/>
      <c r="W354" s="71"/>
      <c r="X354" s="71"/>
      <c r="Y354" s="111"/>
      <c r="Z354" s="112"/>
      <c r="AA354" s="100"/>
      <c r="AB354" s="71"/>
    </row>
    <row r="355" spans="1:28" s="32" customFormat="1" ht="15.75" thickBot="1" x14ac:dyDescent="0.3">
      <c r="A355" s="17"/>
      <c r="B355" s="37">
        <v>350</v>
      </c>
      <c r="C355" s="68" t="s">
        <v>686</v>
      </c>
      <c r="D355" s="68" t="s">
        <v>244</v>
      </c>
      <c r="E355" s="21" t="s">
        <v>655</v>
      </c>
      <c r="F355" s="20" t="s">
        <v>37</v>
      </c>
      <c r="G355" s="19">
        <f>COUNTIF(I355:AB355,"&gt;0")</f>
        <v>1</v>
      </c>
      <c r="H355" s="18">
        <f>SUM(I355:AB355)</f>
        <v>18.375</v>
      </c>
      <c r="I355" s="22"/>
      <c r="J355" s="41"/>
      <c r="K355" s="41"/>
      <c r="L355" s="41"/>
      <c r="M355" s="57"/>
      <c r="N355" s="44"/>
      <c r="O355" s="73"/>
      <c r="P355" s="74"/>
      <c r="Q355" s="74"/>
      <c r="R355" s="71"/>
      <c r="S355" s="72"/>
      <c r="T355" s="99"/>
      <c r="U355" s="65"/>
      <c r="V355" s="100"/>
      <c r="W355" s="71"/>
      <c r="X355" s="71"/>
      <c r="Y355" s="111">
        <v>18.375</v>
      </c>
      <c r="Z355" s="112"/>
      <c r="AA355" s="100"/>
      <c r="AB355" s="71"/>
    </row>
    <row r="356" spans="1:28" s="32" customFormat="1" ht="15.75" thickBot="1" x14ac:dyDescent="0.3">
      <c r="A356" s="17"/>
      <c r="B356" s="37">
        <v>351</v>
      </c>
      <c r="C356" s="68" t="s">
        <v>1038</v>
      </c>
      <c r="D356" s="68" t="s">
        <v>1039</v>
      </c>
      <c r="E356" s="21" t="s">
        <v>982</v>
      </c>
      <c r="F356" s="20" t="s">
        <v>2</v>
      </c>
      <c r="G356" s="19">
        <f>COUNTIF(I356:AB356,"&gt;0")</f>
        <v>1</v>
      </c>
      <c r="H356" s="18">
        <f>SUM(I356:AB356)</f>
        <v>18.375</v>
      </c>
      <c r="I356" s="22"/>
      <c r="J356" s="41"/>
      <c r="K356" s="41"/>
      <c r="L356" s="41"/>
      <c r="M356" s="57"/>
      <c r="N356" s="44"/>
      <c r="O356" s="73"/>
      <c r="P356" s="74"/>
      <c r="Q356" s="74"/>
      <c r="R356" s="71"/>
      <c r="S356" s="72"/>
      <c r="T356" s="99">
        <v>18.375</v>
      </c>
      <c r="U356" s="65"/>
      <c r="V356" s="100"/>
      <c r="W356" s="71"/>
      <c r="X356" s="71"/>
      <c r="Y356" s="111"/>
      <c r="Z356" s="112"/>
      <c r="AA356" s="100"/>
      <c r="AB356" s="71"/>
    </row>
    <row r="357" spans="1:28" s="32" customFormat="1" ht="15.75" thickBot="1" x14ac:dyDescent="0.3">
      <c r="A357" s="17"/>
      <c r="B357" s="37">
        <v>352</v>
      </c>
      <c r="C357" s="68" t="s">
        <v>1040</v>
      </c>
      <c r="D357" s="68" t="s">
        <v>422</v>
      </c>
      <c r="E357" s="21" t="s">
        <v>667</v>
      </c>
      <c r="F357" s="20" t="s">
        <v>37</v>
      </c>
      <c r="G357" s="19">
        <f>COUNTIF(I357:AB357,"&gt;0")</f>
        <v>1</v>
      </c>
      <c r="H357" s="18">
        <f>SUM(I357:AB357)</f>
        <v>18</v>
      </c>
      <c r="I357" s="22"/>
      <c r="J357" s="41"/>
      <c r="K357" s="41"/>
      <c r="L357" s="41"/>
      <c r="M357" s="57"/>
      <c r="N357" s="44"/>
      <c r="O357" s="73"/>
      <c r="P357" s="74"/>
      <c r="Q357" s="74"/>
      <c r="R357" s="71"/>
      <c r="S357" s="72"/>
      <c r="T357" s="99"/>
      <c r="U357" s="65"/>
      <c r="V357" s="100"/>
      <c r="W357" s="71"/>
      <c r="X357" s="71">
        <v>18</v>
      </c>
      <c r="Y357" s="111"/>
      <c r="Z357" s="112"/>
      <c r="AA357" s="100"/>
      <c r="AB357" s="71"/>
    </row>
    <row r="358" spans="1:28" s="32" customFormat="1" ht="15.75" thickBot="1" x14ac:dyDescent="0.3">
      <c r="A358" s="17"/>
      <c r="B358" s="37">
        <v>353</v>
      </c>
      <c r="C358" s="68" t="s">
        <v>563</v>
      </c>
      <c r="D358" s="68" t="s">
        <v>564</v>
      </c>
      <c r="E358" s="21" t="s">
        <v>526</v>
      </c>
      <c r="F358" s="20" t="s">
        <v>3</v>
      </c>
      <c r="G358" s="19">
        <f>COUNTIF(I358:AB358,"&gt;0")</f>
        <v>1</v>
      </c>
      <c r="H358" s="18">
        <f>SUM(I358:AB358)</f>
        <v>17.325000000000003</v>
      </c>
      <c r="I358" s="22"/>
      <c r="J358" s="41"/>
      <c r="K358" s="41"/>
      <c r="L358" s="41"/>
      <c r="M358" s="57"/>
      <c r="N358" s="44"/>
      <c r="O358" s="73"/>
      <c r="P358" s="74"/>
      <c r="Q358" s="74"/>
      <c r="R358" s="71"/>
      <c r="S358" s="72"/>
      <c r="T358" s="99"/>
      <c r="U358" s="65">
        <v>17.325000000000003</v>
      </c>
      <c r="V358" s="100"/>
      <c r="W358" s="71"/>
      <c r="X358" s="71"/>
      <c r="Y358" s="111"/>
      <c r="Z358" s="112"/>
      <c r="AA358" s="100"/>
      <c r="AB358" s="71"/>
    </row>
    <row r="359" spans="1:28" s="32" customFormat="1" ht="15.75" thickBot="1" x14ac:dyDescent="0.3">
      <c r="A359" s="17"/>
      <c r="B359" s="37">
        <v>354</v>
      </c>
      <c r="C359" s="68" t="s">
        <v>1041</v>
      </c>
      <c r="D359" s="68" t="s">
        <v>408</v>
      </c>
      <c r="E359" s="21" t="s">
        <v>969</v>
      </c>
      <c r="F359" s="20" t="s">
        <v>528</v>
      </c>
      <c r="G359" s="19">
        <f>COUNTIF(I359:AB359,"&gt;0")</f>
        <v>1</v>
      </c>
      <c r="H359" s="18">
        <f>SUM(I359:AB359)</f>
        <v>17.325000000000003</v>
      </c>
      <c r="I359" s="22"/>
      <c r="J359" s="41"/>
      <c r="K359" s="41"/>
      <c r="L359" s="41"/>
      <c r="M359" s="57"/>
      <c r="N359" s="44"/>
      <c r="O359" s="73"/>
      <c r="P359" s="74"/>
      <c r="Q359" s="74"/>
      <c r="R359" s="71"/>
      <c r="S359" s="72"/>
      <c r="T359" s="99"/>
      <c r="U359" s="65"/>
      <c r="V359" s="100">
        <v>17.325000000000003</v>
      </c>
      <c r="W359" s="71"/>
      <c r="X359" s="71"/>
      <c r="Y359" s="111"/>
      <c r="Z359" s="112"/>
      <c r="AA359" s="100"/>
      <c r="AB359" s="71"/>
    </row>
    <row r="360" spans="1:28" s="32" customFormat="1" ht="15.75" thickBot="1" x14ac:dyDescent="0.3">
      <c r="A360" s="17"/>
      <c r="B360" s="37">
        <v>355</v>
      </c>
      <c r="C360" s="68" t="s">
        <v>687</v>
      </c>
      <c r="D360" s="68" t="s">
        <v>401</v>
      </c>
      <c r="E360" s="21" t="s">
        <v>640</v>
      </c>
      <c r="F360" s="20" t="s">
        <v>37</v>
      </c>
      <c r="G360" s="19">
        <f>COUNTIF(I360:AB360,"&gt;0")</f>
        <v>1</v>
      </c>
      <c r="H360" s="18">
        <f>SUM(I360:AB360)</f>
        <v>17.0625</v>
      </c>
      <c r="I360" s="22"/>
      <c r="J360" s="41"/>
      <c r="K360" s="41"/>
      <c r="L360" s="41"/>
      <c r="M360" s="57"/>
      <c r="N360" s="44"/>
      <c r="O360" s="73"/>
      <c r="P360" s="74"/>
      <c r="Q360" s="74"/>
      <c r="R360" s="71"/>
      <c r="S360" s="72"/>
      <c r="T360" s="99"/>
      <c r="U360" s="65"/>
      <c r="V360" s="100"/>
      <c r="W360" s="71"/>
      <c r="X360" s="71"/>
      <c r="Y360" s="111">
        <v>17.0625</v>
      </c>
      <c r="Z360" s="112"/>
      <c r="AA360" s="100"/>
      <c r="AB360" s="71"/>
    </row>
    <row r="361" spans="1:28" s="32" customFormat="1" ht="15.75" thickBot="1" x14ac:dyDescent="0.3">
      <c r="A361" s="17"/>
      <c r="B361" s="37">
        <v>356</v>
      </c>
      <c r="C361" s="68" t="s">
        <v>1042</v>
      </c>
      <c r="D361" s="68" t="s">
        <v>1043</v>
      </c>
      <c r="E361" s="21" t="s">
        <v>1044</v>
      </c>
      <c r="F361" s="20" t="s">
        <v>37</v>
      </c>
      <c r="G361" s="19">
        <f>COUNTIF(I361:AB361,"&gt;0")</f>
        <v>1</v>
      </c>
      <c r="H361" s="18">
        <f>SUM(I361:AB361)</f>
        <v>17</v>
      </c>
      <c r="I361" s="22"/>
      <c r="J361" s="41"/>
      <c r="K361" s="41"/>
      <c r="L361" s="41"/>
      <c r="M361" s="57"/>
      <c r="N361" s="44"/>
      <c r="O361" s="73"/>
      <c r="P361" s="74"/>
      <c r="Q361" s="74"/>
      <c r="R361" s="71"/>
      <c r="S361" s="72"/>
      <c r="T361" s="99"/>
      <c r="U361" s="65"/>
      <c r="V361" s="100"/>
      <c r="W361" s="71"/>
      <c r="X361" s="71">
        <v>17</v>
      </c>
      <c r="Y361" s="111"/>
      <c r="Z361" s="112"/>
      <c r="AA361" s="100"/>
      <c r="AB361" s="71"/>
    </row>
    <row r="362" spans="1:28" s="32" customFormat="1" ht="15.75" thickBot="1" x14ac:dyDescent="0.3">
      <c r="A362" s="17"/>
      <c r="B362" s="37">
        <v>357</v>
      </c>
      <c r="C362" s="68" t="s">
        <v>809</v>
      </c>
      <c r="D362" s="68" t="s">
        <v>371</v>
      </c>
      <c r="E362" s="21" t="s">
        <v>1045</v>
      </c>
      <c r="F362" s="20" t="s">
        <v>93</v>
      </c>
      <c r="G362" s="19">
        <f>COUNTIF(I362:AB362,"&gt;0")</f>
        <v>1</v>
      </c>
      <c r="H362" s="18">
        <f>SUM(I362:AB362)</f>
        <v>16.5</v>
      </c>
      <c r="I362" s="22"/>
      <c r="J362" s="41"/>
      <c r="K362" s="41"/>
      <c r="L362" s="41"/>
      <c r="M362" s="57"/>
      <c r="N362" s="44"/>
      <c r="O362" s="73"/>
      <c r="P362" s="74"/>
      <c r="Q362" s="74"/>
      <c r="R362" s="71"/>
      <c r="S362" s="72"/>
      <c r="T362" s="99"/>
      <c r="U362" s="65"/>
      <c r="V362" s="100"/>
      <c r="W362" s="71"/>
      <c r="X362" s="71"/>
      <c r="Y362" s="111"/>
      <c r="Z362" s="112"/>
      <c r="AA362" s="100">
        <v>16.5</v>
      </c>
      <c r="AB362" s="71"/>
    </row>
    <row r="363" spans="1:28" s="32" customFormat="1" ht="15.75" thickBot="1" x14ac:dyDescent="0.3">
      <c r="A363" s="17"/>
      <c r="B363" s="37">
        <v>358</v>
      </c>
      <c r="C363" s="68" t="s">
        <v>688</v>
      </c>
      <c r="D363" s="68" t="s">
        <v>355</v>
      </c>
      <c r="E363" s="21" t="s">
        <v>689</v>
      </c>
      <c r="F363" s="20" t="s">
        <v>20</v>
      </c>
      <c r="G363" s="19">
        <f>COUNTIF(I363:AB363,"&gt;0")</f>
        <v>1</v>
      </c>
      <c r="H363" s="18">
        <f>SUM(I363:AB363)</f>
        <v>15.750000000000002</v>
      </c>
      <c r="I363" s="22"/>
      <c r="J363" s="41"/>
      <c r="K363" s="41"/>
      <c r="L363" s="41"/>
      <c r="M363" s="57"/>
      <c r="N363" s="44"/>
      <c r="O363" s="73"/>
      <c r="P363" s="74"/>
      <c r="Q363" s="74"/>
      <c r="R363" s="71"/>
      <c r="S363" s="72"/>
      <c r="T363" s="99"/>
      <c r="U363" s="65"/>
      <c r="V363" s="100"/>
      <c r="W363" s="71"/>
      <c r="X363" s="71"/>
      <c r="Y363" s="111">
        <v>15.750000000000002</v>
      </c>
      <c r="Z363" s="112"/>
      <c r="AA363" s="100"/>
      <c r="AB363" s="71"/>
    </row>
    <row r="364" spans="1:28" s="32" customFormat="1" ht="15.75" thickBot="1" x14ac:dyDescent="0.3">
      <c r="A364" s="17"/>
      <c r="B364" s="37">
        <v>359</v>
      </c>
      <c r="C364" s="68" t="s">
        <v>1046</v>
      </c>
      <c r="D364" s="68" t="s">
        <v>1039</v>
      </c>
      <c r="E364" s="21" t="s">
        <v>1047</v>
      </c>
      <c r="F364" s="20" t="s">
        <v>461</v>
      </c>
      <c r="G364" s="19">
        <f>COUNTIF(I364:AB364,"&gt;0")</f>
        <v>1</v>
      </c>
      <c r="H364" s="18">
        <f>SUM(I364:AB364)</f>
        <v>15.750000000000002</v>
      </c>
      <c r="I364" s="22"/>
      <c r="J364" s="41"/>
      <c r="K364" s="41"/>
      <c r="L364" s="41"/>
      <c r="M364" s="57"/>
      <c r="N364" s="44"/>
      <c r="O364" s="73"/>
      <c r="P364" s="74"/>
      <c r="Q364" s="74"/>
      <c r="R364" s="71"/>
      <c r="S364" s="72"/>
      <c r="T364" s="99">
        <v>15.750000000000002</v>
      </c>
      <c r="U364" s="65"/>
      <c r="V364" s="100"/>
      <c r="W364" s="71"/>
      <c r="X364" s="71"/>
      <c r="Y364" s="111"/>
      <c r="Z364" s="112"/>
      <c r="AA364" s="100"/>
      <c r="AB364" s="71"/>
    </row>
    <row r="365" spans="1:28" s="32" customFormat="1" ht="15.75" thickBot="1" x14ac:dyDescent="0.3">
      <c r="A365" s="17"/>
      <c r="B365" s="37">
        <v>360</v>
      </c>
      <c r="C365" s="68" t="s">
        <v>873</v>
      </c>
      <c r="D365" s="68" t="s">
        <v>366</v>
      </c>
      <c r="E365" s="21" t="s">
        <v>831</v>
      </c>
      <c r="F365" s="20" t="s">
        <v>42</v>
      </c>
      <c r="G365" s="19">
        <f>COUNTIF(I365:AB365,"&gt;0")</f>
        <v>1</v>
      </c>
      <c r="H365" s="18">
        <f>SUM(I365:AB365)</f>
        <v>15.75</v>
      </c>
      <c r="I365" s="22"/>
      <c r="J365" s="41"/>
      <c r="K365" s="41"/>
      <c r="L365" s="41"/>
      <c r="M365" s="57"/>
      <c r="N365" s="44"/>
      <c r="O365" s="73"/>
      <c r="P365" s="74"/>
      <c r="Q365" s="74"/>
      <c r="R365" s="71"/>
      <c r="S365" s="72"/>
      <c r="T365" s="99"/>
      <c r="U365" s="65"/>
      <c r="V365" s="100"/>
      <c r="W365" s="71"/>
      <c r="X365" s="71"/>
      <c r="Y365" s="111"/>
      <c r="Z365" s="112"/>
      <c r="AA365" s="100"/>
      <c r="AB365" s="71">
        <v>15.75</v>
      </c>
    </row>
    <row r="366" spans="1:28" s="32" customFormat="1" ht="15.75" thickBot="1" x14ac:dyDescent="0.3">
      <c r="A366" s="17"/>
      <c r="B366" s="37">
        <v>361</v>
      </c>
      <c r="C366" s="68" t="s">
        <v>1048</v>
      </c>
      <c r="D366" s="68" t="s">
        <v>1049</v>
      </c>
      <c r="E366" s="21" t="s">
        <v>1005</v>
      </c>
      <c r="F366" s="20" t="s">
        <v>81</v>
      </c>
      <c r="G366" s="19">
        <f>COUNTIF(I366:AB366,"&gt;0")</f>
        <v>1</v>
      </c>
      <c r="H366" s="18">
        <f>SUM(I366:AB366)</f>
        <v>15.75</v>
      </c>
      <c r="I366" s="22"/>
      <c r="J366" s="41"/>
      <c r="K366" s="41"/>
      <c r="L366" s="41"/>
      <c r="M366" s="57">
        <v>15.75</v>
      </c>
      <c r="N366" s="44"/>
      <c r="O366" s="73"/>
      <c r="P366" s="74"/>
      <c r="Q366" s="74"/>
      <c r="R366" s="71"/>
      <c r="S366" s="72"/>
      <c r="T366" s="99"/>
      <c r="U366" s="65"/>
      <c r="V366" s="100"/>
      <c r="W366" s="71"/>
      <c r="X366" s="71"/>
      <c r="Y366" s="111"/>
      <c r="Z366" s="112"/>
      <c r="AA366" s="100"/>
      <c r="AB366" s="71"/>
    </row>
    <row r="367" spans="1:28" s="32" customFormat="1" ht="15.75" thickBot="1" x14ac:dyDescent="0.3">
      <c r="A367" s="17"/>
      <c r="B367" s="37">
        <v>362</v>
      </c>
      <c r="C367" s="68" t="s">
        <v>1050</v>
      </c>
      <c r="D367" s="68" t="s">
        <v>205</v>
      </c>
      <c r="E367" s="21" t="s">
        <v>1051</v>
      </c>
      <c r="F367" s="20" t="s">
        <v>597</v>
      </c>
      <c r="G367" s="19">
        <f>COUNTIF(I367:AB367,"&gt;0")</f>
        <v>1</v>
      </c>
      <c r="H367" s="18">
        <f>SUM(I367:AB367)</f>
        <v>15.75</v>
      </c>
      <c r="I367" s="22"/>
      <c r="J367" s="41"/>
      <c r="K367" s="41"/>
      <c r="L367" s="41"/>
      <c r="M367" s="57"/>
      <c r="N367" s="44"/>
      <c r="O367" s="73"/>
      <c r="P367" s="74"/>
      <c r="Q367" s="74"/>
      <c r="R367" s="71"/>
      <c r="S367" s="72"/>
      <c r="T367" s="99"/>
      <c r="U367" s="65"/>
      <c r="V367" s="100">
        <v>15.75</v>
      </c>
      <c r="W367" s="71"/>
      <c r="X367" s="71"/>
      <c r="Y367" s="111"/>
      <c r="Z367" s="112"/>
      <c r="AA367" s="100"/>
      <c r="AB367" s="71"/>
    </row>
    <row r="368" spans="1:28" s="32" customFormat="1" ht="15.75" thickBot="1" x14ac:dyDescent="0.3">
      <c r="A368" s="17"/>
      <c r="B368" s="37">
        <v>363</v>
      </c>
      <c r="C368" s="68" t="s">
        <v>862</v>
      </c>
      <c r="D368" s="68" t="s">
        <v>203</v>
      </c>
      <c r="E368" s="21" t="s">
        <v>831</v>
      </c>
      <c r="F368" s="20" t="s">
        <v>42</v>
      </c>
      <c r="G368" s="19">
        <f>COUNTIF(I368:AB368,"&gt;0")</f>
        <v>1</v>
      </c>
      <c r="H368" s="18">
        <f>SUM(I368:AB368)</f>
        <v>15.75</v>
      </c>
      <c r="I368" s="22"/>
      <c r="J368" s="41"/>
      <c r="K368" s="41"/>
      <c r="L368" s="41"/>
      <c r="M368" s="57"/>
      <c r="N368" s="44"/>
      <c r="O368" s="73"/>
      <c r="P368" s="74"/>
      <c r="Q368" s="74"/>
      <c r="R368" s="71"/>
      <c r="S368" s="72"/>
      <c r="T368" s="99"/>
      <c r="U368" s="65"/>
      <c r="V368" s="100"/>
      <c r="W368" s="71"/>
      <c r="X368" s="71"/>
      <c r="Y368" s="111"/>
      <c r="Z368" s="112"/>
      <c r="AA368" s="100"/>
      <c r="AB368" s="71">
        <v>15.75</v>
      </c>
    </row>
    <row r="369" spans="1:28" s="32" customFormat="1" ht="15.75" thickBot="1" x14ac:dyDescent="0.3">
      <c r="A369" s="17"/>
      <c r="B369" s="37">
        <v>364</v>
      </c>
      <c r="C369" s="68" t="s">
        <v>748</v>
      </c>
      <c r="D369" s="68" t="s">
        <v>258</v>
      </c>
      <c r="E369" s="21" t="s">
        <v>936</v>
      </c>
      <c r="F369" s="20" t="s">
        <v>5</v>
      </c>
      <c r="G369" s="19">
        <f>COUNTIF(I369:AB369,"&gt;0")</f>
        <v>1</v>
      </c>
      <c r="H369" s="18">
        <f>SUM(I369:AB369)</f>
        <v>15.75</v>
      </c>
      <c r="I369" s="22"/>
      <c r="J369" s="41"/>
      <c r="K369" s="41"/>
      <c r="L369" s="41">
        <v>15.75</v>
      </c>
      <c r="M369" s="57"/>
      <c r="N369" s="44"/>
      <c r="O369" s="73"/>
      <c r="P369" s="74"/>
      <c r="Q369" s="74"/>
      <c r="R369" s="71"/>
      <c r="S369" s="72"/>
      <c r="T369" s="99"/>
      <c r="U369" s="65"/>
      <c r="V369" s="100"/>
      <c r="W369" s="71"/>
      <c r="X369" s="71"/>
      <c r="Y369" s="111"/>
      <c r="Z369" s="112"/>
      <c r="AA369" s="100"/>
      <c r="AB369" s="71"/>
    </row>
    <row r="370" spans="1:28" s="32" customFormat="1" ht="15.75" thickBot="1" x14ac:dyDescent="0.3">
      <c r="A370" s="17"/>
      <c r="B370" s="37">
        <v>365</v>
      </c>
      <c r="C370" s="68" t="s">
        <v>565</v>
      </c>
      <c r="D370" s="68" t="s">
        <v>226</v>
      </c>
      <c r="E370" s="21" t="s">
        <v>516</v>
      </c>
      <c r="F370" s="20" t="s">
        <v>12</v>
      </c>
      <c r="G370" s="19">
        <f>COUNTIF(I370:AB370,"&gt;0")</f>
        <v>1</v>
      </c>
      <c r="H370" s="18">
        <f>SUM(I370:AB370)</f>
        <v>15.75</v>
      </c>
      <c r="I370" s="22"/>
      <c r="J370" s="41"/>
      <c r="K370" s="41"/>
      <c r="L370" s="41"/>
      <c r="M370" s="57"/>
      <c r="N370" s="44"/>
      <c r="O370" s="73"/>
      <c r="P370" s="74"/>
      <c r="Q370" s="74"/>
      <c r="R370" s="71"/>
      <c r="S370" s="72"/>
      <c r="T370" s="99"/>
      <c r="U370" s="65">
        <v>15.75</v>
      </c>
      <c r="V370" s="100"/>
      <c r="W370" s="71"/>
      <c r="X370" s="71"/>
      <c r="Y370" s="111"/>
      <c r="Z370" s="112"/>
      <c r="AA370" s="100"/>
      <c r="AB370" s="71"/>
    </row>
    <row r="371" spans="1:28" s="32" customFormat="1" ht="15.75" thickBot="1" x14ac:dyDescent="0.3">
      <c r="A371" s="17"/>
      <c r="B371" s="37">
        <v>366</v>
      </c>
      <c r="C371" s="68" t="s">
        <v>690</v>
      </c>
      <c r="D371" s="68" t="s">
        <v>637</v>
      </c>
      <c r="E371" s="21" t="s">
        <v>723</v>
      </c>
      <c r="F371" s="20" t="s">
        <v>20</v>
      </c>
      <c r="G371" s="19">
        <f>COUNTIF(I371:AB371,"&gt;0")</f>
        <v>1</v>
      </c>
      <c r="H371" s="18">
        <f>SUM(I371:AB371)</f>
        <v>15.125000000000002</v>
      </c>
      <c r="I371" s="22"/>
      <c r="J371" s="41"/>
      <c r="K371" s="41"/>
      <c r="L371" s="41"/>
      <c r="M371" s="57"/>
      <c r="N371" s="44"/>
      <c r="O371" s="73"/>
      <c r="P371" s="74"/>
      <c r="Q371" s="74"/>
      <c r="R371" s="71"/>
      <c r="S371" s="72"/>
      <c r="T371" s="99"/>
      <c r="U371" s="65"/>
      <c r="V371" s="100"/>
      <c r="W371" s="71"/>
      <c r="X371" s="71"/>
      <c r="Y371" s="111"/>
      <c r="Z371" s="112">
        <v>15.125000000000002</v>
      </c>
      <c r="AA371" s="100"/>
      <c r="AB371" s="71"/>
    </row>
    <row r="372" spans="1:28" s="32" customFormat="1" ht="15.75" thickBot="1" x14ac:dyDescent="0.3">
      <c r="A372" s="17"/>
      <c r="B372" s="37">
        <v>367</v>
      </c>
      <c r="C372" s="68" t="s">
        <v>893</v>
      </c>
      <c r="D372" s="68" t="s">
        <v>207</v>
      </c>
      <c r="E372" s="21" t="s">
        <v>894</v>
      </c>
      <c r="F372" s="20" t="s">
        <v>707</v>
      </c>
      <c r="G372" s="19">
        <f>COUNTIF(I372:AB372,"&gt;0")</f>
        <v>1</v>
      </c>
      <c r="H372" s="18">
        <f>SUM(I372:AB372)</f>
        <v>15</v>
      </c>
      <c r="I372" s="22"/>
      <c r="J372" s="41"/>
      <c r="K372" s="41"/>
      <c r="L372" s="41"/>
      <c r="M372" s="57"/>
      <c r="N372" s="44"/>
      <c r="O372" s="73"/>
      <c r="P372" s="74"/>
      <c r="Q372" s="74"/>
      <c r="R372" s="71"/>
      <c r="S372" s="72"/>
      <c r="T372" s="99"/>
      <c r="U372" s="65"/>
      <c r="V372" s="100"/>
      <c r="W372" s="71">
        <v>15</v>
      </c>
      <c r="X372" s="71"/>
      <c r="Y372" s="111"/>
      <c r="Z372" s="112"/>
      <c r="AA372" s="100"/>
      <c r="AB372" s="71"/>
    </row>
    <row r="373" spans="1:28" s="32" customFormat="1" ht="15.75" thickBot="1" x14ac:dyDescent="0.3">
      <c r="A373" s="17"/>
      <c r="B373" s="37">
        <v>368</v>
      </c>
      <c r="C373" s="68" t="s">
        <v>744</v>
      </c>
      <c r="D373" s="68" t="s">
        <v>239</v>
      </c>
      <c r="E373" s="21" t="s">
        <v>982</v>
      </c>
      <c r="F373" s="20" t="s">
        <v>2</v>
      </c>
      <c r="G373" s="19">
        <f>COUNTIF(I373:AB373,"&gt;0")</f>
        <v>1</v>
      </c>
      <c r="H373" s="18">
        <f>SUM(I373:AB373)</f>
        <v>14.4375</v>
      </c>
      <c r="I373" s="22"/>
      <c r="J373" s="41"/>
      <c r="K373" s="41"/>
      <c r="L373" s="41"/>
      <c r="M373" s="57"/>
      <c r="N373" s="44"/>
      <c r="O373" s="73"/>
      <c r="P373" s="74"/>
      <c r="Q373" s="74"/>
      <c r="R373" s="71"/>
      <c r="S373" s="72"/>
      <c r="T373" s="99">
        <v>14.4375</v>
      </c>
      <c r="U373" s="65"/>
      <c r="V373" s="100"/>
      <c r="W373" s="71"/>
      <c r="X373" s="71"/>
      <c r="Y373" s="111"/>
      <c r="Z373" s="112"/>
      <c r="AA373" s="100"/>
      <c r="AB373" s="71"/>
    </row>
    <row r="374" spans="1:28" s="32" customFormat="1" ht="15.75" thickBot="1" x14ac:dyDescent="0.3">
      <c r="A374" s="17"/>
      <c r="B374" s="37">
        <v>369</v>
      </c>
      <c r="C374" s="68" t="s">
        <v>566</v>
      </c>
      <c r="D374" s="68" t="s">
        <v>534</v>
      </c>
      <c r="E374" s="21" t="s">
        <v>516</v>
      </c>
      <c r="F374" s="20" t="s">
        <v>12</v>
      </c>
      <c r="G374" s="19">
        <f>COUNTIF(I374:AB374,"&gt;0")</f>
        <v>1</v>
      </c>
      <c r="H374" s="18">
        <f>SUM(I374:AB374)</f>
        <v>14.175000000000001</v>
      </c>
      <c r="I374" s="22"/>
      <c r="J374" s="41"/>
      <c r="K374" s="41"/>
      <c r="L374" s="41"/>
      <c r="M374" s="57"/>
      <c r="N374" s="44"/>
      <c r="O374" s="73"/>
      <c r="P374" s="74"/>
      <c r="Q374" s="74"/>
      <c r="R374" s="71"/>
      <c r="S374" s="72"/>
      <c r="T374" s="99"/>
      <c r="U374" s="65">
        <v>14.175000000000001</v>
      </c>
      <c r="V374" s="100"/>
      <c r="W374" s="71"/>
      <c r="X374" s="71"/>
      <c r="Y374" s="111"/>
      <c r="Z374" s="112"/>
      <c r="AA374" s="100"/>
      <c r="AB374" s="71"/>
    </row>
    <row r="375" spans="1:28" s="32" customFormat="1" ht="15.75" thickBot="1" x14ac:dyDescent="0.3">
      <c r="A375" s="17"/>
      <c r="B375" s="37">
        <v>370</v>
      </c>
      <c r="C375" s="68" t="s">
        <v>1052</v>
      </c>
      <c r="D375" s="68" t="s">
        <v>205</v>
      </c>
      <c r="E375" s="21" t="s">
        <v>939</v>
      </c>
      <c r="F375" s="20" t="s">
        <v>5</v>
      </c>
      <c r="G375" s="19">
        <f>COUNTIF(I375:AB375,"&gt;0")</f>
        <v>1</v>
      </c>
      <c r="H375" s="18">
        <f>SUM(I375:AB375)</f>
        <v>14.175000000000001</v>
      </c>
      <c r="I375" s="22"/>
      <c r="J375" s="41"/>
      <c r="K375" s="41"/>
      <c r="L375" s="41">
        <v>14.175000000000001</v>
      </c>
      <c r="M375" s="57"/>
      <c r="N375" s="44"/>
      <c r="O375" s="73"/>
      <c r="P375" s="74"/>
      <c r="Q375" s="74"/>
      <c r="R375" s="71"/>
      <c r="S375" s="72"/>
      <c r="T375" s="99"/>
      <c r="U375" s="65"/>
      <c r="V375" s="100"/>
      <c r="W375" s="71"/>
      <c r="X375" s="71"/>
      <c r="Y375" s="111"/>
      <c r="Z375" s="112"/>
      <c r="AA375" s="100"/>
      <c r="AB375" s="71"/>
    </row>
    <row r="376" spans="1:28" s="32" customFormat="1" ht="15.75" thickBot="1" x14ac:dyDescent="0.3">
      <c r="A376" s="17"/>
      <c r="B376" s="37">
        <v>371</v>
      </c>
      <c r="C376" s="68" t="s">
        <v>1053</v>
      </c>
      <c r="D376" s="68" t="s">
        <v>780</v>
      </c>
      <c r="E376" s="21" t="s">
        <v>1054</v>
      </c>
      <c r="F376" s="20" t="s">
        <v>3</v>
      </c>
      <c r="G376" s="19">
        <f>COUNTIF(I376:AB376,"&gt;0")</f>
        <v>1</v>
      </c>
      <c r="H376" s="18">
        <f>SUM(I376:AB376)</f>
        <v>14.175000000000001</v>
      </c>
      <c r="I376" s="22">
        <v>14.175000000000001</v>
      </c>
      <c r="J376" s="41"/>
      <c r="K376" s="41"/>
      <c r="L376" s="41"/>
      <c r="M376" s="57"/>
      <c r="N376" s="44"/>
      <c r="O376" s="73"/>
      <c r="P376" s="74"/>
      <c r="Q376" s="74"/>
      <c r="R376" s="71"/>
      <c r="S376" s="72"/>
      <c r="T376" s="99"/>
      <c r="U376" s="65"/>
      <c r="V376" s="100"/>
      <c r="W376" s="71"/>
      <c r="X376" s="71"/>
      <c r="Y376" s="111"/>
      <c r="Z376" s="112"/>
      <c r="AA376" s="100"/>
      <c r="AB376" s="71"/>
    </row>
    <row r="377" spans="1:28" s="32" customFormat="1" ht="15.75" thickBot="1" x14ac:dyDescent="0.3">
      <c r="A377" s="17"/>
      <c r="B377" s="37">
        <v>372</v>
      </c>
      <c r="C377" s="68" t="s">
        <v>1055</v>
      </c>
      <c r="D377" s="68" t="s">
        <v>371</v>
      </c>
      <c r="E377" s="21" t="s">
        <v>300</v>
      </c>
      <c r="F377" s="20" t="s">
        <v>8</v>
      </c>
      <c r="G377" s="19">
        <f>COUNTIF(I377:AB377,"&gt;0")</f>
        <v>1</v>
      </c>
      <c r="H377" s="18">
        <f>SUM(I377:AB377)</f>
        <v>14.175000000000001</v>
      </c>
      <c r="I377" s="22"/>
      <c r="J377" s="41"/>
      <c r="K377" s="41"/>
      <c r="L377" s="41"/>
      <c r="M377" s="57"/>
      <c r="N377" s="44"/>
      <c r="O377" s="73"/>
      <c r="P377" s="74"/>
      <c r="Q377" s="74">
        <v>14.175000000000001</v>
      </c>
      <c r="R377" s="71"/>
      <c r="S377" s="72"/>
      <c r="T377" s="99"/>
      <c r="U377" s="65"/>
      <c r="V377" s="100"/>
      <c r="W377" s="71"/>
      <c r="X377" s="71"/>
      <c r="Y377" s="111"/>
      <c r="Z377" s="112"/>
      <c r="AA377" s="100"/>
      <c r="AB377" s="71"/>
    </row>
    <row r="378" spans="1:28" s="32" customFormat="1" ht="15.75" thickBot="1" x14ac:dyDescent="0.3">
      <c r="A378" s="17"/>
      <c r="B378" s="37">
        <v>373</v>
      </c>
      <c r="C378" s="68" t="s">
        <v>639</v>
      </c>
      <c r="D378" s="68" t="s">
        <v>235</v>
      </c>
      <c r="E378" s="21" t="s">
        <v>944</v>
      </c>
      <c r="F378" s="20" t="s">
        <v>37</v>
      </c>
      <c r="G378" s="19">
        <f>COUNTIF(I378:AB378,"&gt;0")</f>
        <v>1</v>
      </c>
      <c r="H378" s="18">
        <f>SUM(I378:AB378)</f>
        <v>14</v>
      </c>
      <c r="I378" s="22"/>
      <c r="J378" s="41"/>
      <c r="K378" s="41"/>
      <c r="L378" s="41"/>
      <c r="M378" s="57"/>
      <c r="N378" s="44"/>
      <c r="O378" s="73"/>
      <c r="P378" s="74"/>
      <c r="Q378" s="74"/>
      <c r="R378" s="71"/>
      <c r="S378" s="72"/>
      <c r="T378" s="99"/>
      <c r="U378" s="65"/>
      <c r="V378" s="100"/>
      <c r="W378" s="71"/>
      <c r="X378" s="71">
        <v>14</v>
      </c>
      <c r="Y378" s="111"/>
      <c r="Z378" s="112"/>
      <c r="AA378" s="100"/>
      <c r="AB378" s="71"/>
    </row>
    <row r="379" spans="1:28" s="32" customFormat="1" ht="15.75" thickBot="1" x14ac:dyDescent="0.3">
      <c r="A379" s="17"/>
      <c r="B379" s="37">
        <v>374</v>
      </c>
      <c r="C379" s="68" t="s">
        <v>775</v>
      </c>
      <c r="D379" s="68" t="s">
        <v>260</v>
      </c>
      <c r="E379" s="21" t="s">
        <v>713</v>
      </c>
      <c r="F379" s="20" t="s">
        <v>613</v>
      </c>
      <c r="G379" s="19">
        <f>COUNTIF(I379:AB379,"&gt;0")</f>
        <v>1</v>
      </c>
      <c r="H379" s="18">
        <f>SUM(I379:AB379)</f>
        <v>13.75</v>
      </c>
      <c r="I379" s="22"/>
      <c r="J379" s="41"/>
      <c r="K379" s="41"/>
      <c r="L379" s="41"/>
      <c r="M379" s="57"/>
      <c r="N379" s="44"/>
      <c r="O379" s="73"/>
      <c r="P379" s="74"/>
      <c r="Q379" s="74"/>
      <c r="R379" s="71"/>
      <c r="S379" s="72"/>
      <c r="T379" s="99"/>
      <c r="U379" s="65"/>
      <c r="V379" s="100"/>
      <c r="W379" s="71"/>
      <c r="X379" s="71"/>
      <c r="Y379" s="111"/>
      <c r="Z379" s="112">
        <v>13.75</v>
      </c>
      <c r="AA379" s="100"/>
      <c r="AB379" s="71"/>
    </row>
    <row r="380" spans="1:28" s="32" customFormat="1" ht="15.75" thickBot="1" x14ac:dyDescent="0.3">
      <c r="A380" s="17"/>
      <c r="B380" s="37">
        <v>375</v>
      </c>
      <c r="C380" s="68" t="s">
        <v>432</v>
      </c>
      <c r="D380" s="68" t="s">
        <v>433</v>
      </c>
      <c r="E380" s="21" t="s">
        <v>416</v>
      </c>
      <c r="F380" s="20" t="s">
        <v>417</v>
      </c>
      <c r="G380" s="19">
        <f>COUNTIF(I380:AB380,"&gt;0")</f>
        <v>1</v>
      </c>
      <c r="H380" s="18">
        <f>SUM(I380:AB380)</f>
        <v>13.200000000000001</v>
      </c>
      <c r="I380" s="22"/>
      <c r="J380" s="41"/>
      <c r="K380" s="41"/>
      <c r="L380" s="41"/>
      <c r="M380" s="57"/>
      <c r="N380" s="44"/>
      <c r="O380" s="73"/>
      <c r="P380" s="74"/>
      <c r="Q380" s="74"/>
      <c r="R380" s="71"/>
      <c r="S380" s="72">
        <v>13.200000000000001</v>
      </c>
      <c r="T380" s="99"/>
      <c r="U380" s="65"/>
      <c r="V380" s="100"/>
      <c r="W380" s="71"/>
      <c r="X380" s="71"/>
      <c r="Y380" s="111"/>
      <c r="Z380" s="112"/>
      <c r="AA380" s="100"/>
      <c r="AB380" s="71"/>
    </row>
    <row r="381" spans="1:28" s="32" customFormat="1" ht="15.75" thickBot="1" x14ac:dyDescent="0.3">
      <c r="A381" s="17"/>
      <c r="B381" s="37">
        <v>376</v>
      </c>
      <c r="C381" s="68" t="s">
        <v>1056</v>
      </c>
      <c r="D381" s="68" t="s">
        <v>747</v>
      </c>
      <c r="E381" s="21" t="s">
        <v>982</v>
      </c>
      <c r="F381" s="20" t="s">
        <v>2</v>
      </c>
      <c r="G381" s="19">
        <f>COUNTIF(I381:AB381,"&gt;0")</f>
        <v>1</v>
      </c>
      <c r="H381" s="18">
        <f>SUM(I381:AB381)</f>
        <v>13.125</v>
      </c>
      <c r="I381" s="22"/>
      <c r="J381" s="41"/>
      <c r="K381" s="41"/>
      <c r="L381" s="41"/>
      <c r="M381" s="57"/>
      <c r="N381" s="44"/>
      <c r="O381" s="73"/>
      <c r="P381" s="74"/>
      <c r="Q381" s="74"/>
      <c r="R381" s="71"/>
      <c r="S381" s="72"/>
      <c r="T381" s="99">
        <v>13.125</v>
      </c>
      <c r="U381" s="65"/>
      <c r="V381" s="100"/>
      <c r="W381" s="71"/>
      <c r="X381" s="71"/>
      <c r="Y381" s="111"/>
      <c r="Z381" s="112"/>
      <c r="AA381" s="100"/>
      <c r="AB381" s="71"/>
    </row>
    <row r="382" spans="1:28" s="32" customFormat="1" ht="15.75" thickBot="1" x14ac:dyDescent="0.3">
      <c r="A382" s="17"/>
      <c r="B382" s="37">
        <v>377</v>
      </c>
      <c r="C382" s="68" t="s">
        <v>691</v>
      </c>
      <c r="D382" s="68" t="s">
        <v>637</v>
      </c>
      <c r="E382" s="21" t="s">
        <v>647</v>
      </c>
      <c r="F382" s="20" t="s">
        <v>613</v>
      </c>
      <c r="G382" s="19">
        <f>COUNTIF(I382:AB382,"&gt;0")</f>
        <v>1</v>
      </c>
      <c r="H382" s="18">
        <f>SUM(I382:AB382)</f>
        <v>13.125</v>
      </c>
      <c r="I382" s="22"/>
      <c r="J382" s="41"/>
      <c r="K382" s="41"/>
      <c r="L382" s="41"/>
      <c r="M382" s="57"/>
      <c r="N382" s="44"/>
      <c r="O382" s="73"/>
      <c r="P382" s="74"/>
      <c r="Q382" s="74"/>
      <c r="R382" s="71"/>
      <c r="S382" s="72"/>
      <c r="T382" s="99"/>
      <c r="U382" s="65"/>
      <c r="V382" s="100"/>
      <c r="W382" s="71"/>
      <c r="X382" s="71"/>
      <c r="Y382" s="111">
        <v>13.125</v>
      </c>
      <c r="Z382" s="112"/>
      <c r="AA382" s="100"/>
      <c r="AB382" s="71"/>
    </row>
    <row r="383" spans="1:28" s="32" customFormat="1" ht="15.75" thickBot="1" x14ac:dyDescent="0.3">
      <c r="A383" s="17"/>
      <c r="B383" s="37">
        <v>378</v>
      </c>
      <c r="C383" s="68" t="s">
        <v>811</v>
      </c>
      <c r="D383" s="68" t="s">
        <v>328</v>
      </c>
      <c r="E383" s="21" t="s">
        <v>957</v>
      </c>
      <c r="F383" s="20" t="s">
        <v>16</v>
      </c>
      <c r="G383" s="19">
        <f>COUNTIF(I383:AB383,"&gt;0")</f>
        <v>1</v>
      </c>
      <c r="H383" s="18">
        <f>SUM(I383:AB383)</f>
        <v>12.75</v>
      </c>
      <c r="I383" s="22"/>
      <c r="J383" s="41"/>
      <c r="K383" s="41"/>
      <c r="L383" s="41"/>
      <c r="M383" s="57"/>
      <c r="N383" s="44"/>
      <c r="O383" s="73"/>
      <c r="P383" s="74"/>
      <c r="Q383" s="74"/>
      <c r="R383" s="71"/>
      <c r="S383" s="72"/>
      <c r="T383" s="99"/>
      <c r="U383" s="65"/>
      <c r="V383" s="100"/>
      <c r="W383" s="71"/>
      <c r="X383" s="71"/>
      <c r="Y383" s="111"/>
      <c r="Z383" s="112"/>
      <c r="AA383" s="100">
        <v>12.75</v>
      </c>
      <c r="AB383" s="71"/>
    </row>
    <row r="384" spans="1:28" s="32" customFormat="1" ht="15.75" thickBot="1" x14ac:dyDescent="0.3">
      <c r="A384" s="17"/>
      <c r="B384" s="37">
        <v>379</v>
      </c>
      <c r="C384" s="68" t="s">
        <v>812</v>
      </c>
      <c r="D384" s="68" t="s">
        <v>203</v>
      </c>
      <c r="E384" s="21" t="s">
        <v>915</v>
      </c>
      <c r="F384" s="20" t="s">
        <v>16</v>
      </c>
      <c r="G384" s="19">
        <f>COUNTIF(I384:AB384,"&gt;0")</f>
        <v>1</v>
      </c>
      <c r="H384" s="18">
        <f>SUM(I384:AB384)</f>
        <v>12.75</v>
      </c>
      <c r="I384" s="22"/>
      <c r="J384" s="41"/>
      <c r="K384" s="41"/>
      <c r="L384" s="41"/>
      <c r="M384" s="57"/>
      <c r="N384" s="44"/>
      <c r="O384" s="73"/>
      <c r="P384" s="74"/>
      <c r="Q384" s="74"/>
      <c r="R384" s="71"/>
      <c r="S384" s="72"/>
      <c r="T384" s="99"/>
      <c r="U384" s="65"/>
      <c r="V384" s="100"/>
      <c r="W384" s="71"/>
      <c r="X384" s="71"/>
      <c r="Y384" s="111"/>
      <c r="Z384" s="112"/>
      <c r="AA384" s="100">
        <v>12.75</v>
      </c>
      <c r="AB384" s="71"/>
    </row>
    <row r="385" spans="1:28" s="32" customFormat="1" ht="15.75" thickBot="1" x14ac:dyDescent="0.3">
      <c r="A385" s="17"/>
      <c r="B385" s="37">
        <v>380</v>
      </c>
      <c r="C385" s="68" t="s">
        <v>814</v>
      </c>
      <c r="D385" s="68" t="s">
        <v>360</v>
      </c>
      <c r="E385" s="21" t="s">
        <v>911</v>
      </c>
      <c r="F385" s="20" t="s">
        <v>117</v>
      </c>
      <c r="G385" s="19">
        <f>COUNTIF(I385:AB385,"&gt;0")</f>
        <v>1</v>
      </c>
      <c r="H385" s="18">
        <f>SUM(I385:AB385)</f>
        <v>12.75</v>
      </c>
      <c r="I385" s="22"/>
      <c r="J385" s="41"/>
      <c r="K385" s="41"/>
      <c r="L385" s="41"/>
      <c r="M385" s="57"/>
      <c r="N385" s="44"/>
      <c r="O385" s="73"/>
      <c r="P385" s="74"/>
      <c r="Q385" s="74"/>
      <c r="R385" s="71"/>
      <c r="S385" s="72"/>
      <c r="T385" s="99"/>
      <c r="U385" s="65"/>
      <c r="V385" s="100"/>
      <c r="W385" s="71"/>
      <c r="X385" s="71"/>
      <c r="Y385" s="111"/>
      <c r="Z385" s="112"/>
      <c r="AA385" s="100">
        <v>12.75</v>
      </c>
      <c r="AB385" s="71"/>
    </row>
    <row r="386" spans="1:28" s="32" customFormat="1" ht="15.75" thickBot="1" x14ac:dyDescent="0.3">
      <c r="A386" s="17"/>
      <c r="B386" s="37">
        <v>381</v>
      </c>
      <c r="C386" s="68" t="s">
        <v>813</v>
      </c>
      <c r="D386" s="68" t="s">
        <v>203</v>
      </c>
      <c r="E386" s="21" t="s">
        <v>911</v>
      </c>
      <c r="F386" s="20" t="s">
        <v>117</v>
      </c>
      <c r="G386" s="19">
        <f>COUNTIF(I386:AB386,"&gt;0")</f>
        <v>1</v>
      </c>
      <c r="H386" s="18">
        <f>SUM(I386:AB386)</f>
        <v>12.75</v>
      </c>
      <c r="I386" s="22"/>
      <c r="J386" s="41"/>
      <c r="K386" s="41"/>
      <c r="L386" s="41"/>
      <c r="M386" s="57"/>
      <c r="N386" s="44"/>
      <c r="O386" s="73"/>
      <c r="P386" s="74"/>
      <c r="Q386" s="74"/>
      <c r="R386" s="71"/>
      <c r="S386" s="72"/>
      <c r="T386" s="99"/>
      <c r="U386" s="65"/>
      <c r="V386" s="100"/>
      <c r="W386" s="71"/>
      <c r="X386" s="71"/>
      <c r="Y386" s="111"/>
      <c r="Z386" s="112"/>
      <c r="AA386" s="100">
        <v>12.75</v>
      </c>
      <c r="AB386" s="71"/>
    </row>
    <row r="387" spans="1:28" s="32" customFormat="1" ht="15.75" thickBot="1" x14ac:dyDescent="0.3">
      <c r="A387" s="17"/>
      <c r="B387" s="37">
        <v>382</v>
      </c>
      <c r="C387" s="68" t="s">
        <v>940</v>
      </c>
      <c r="D387" s="68" t="s">
        <v>1057</v>
      </c>
      <c r="E387" s="21" t="s">
        <v>908</v>
      </c>
      <c r="F387" s="20" t="s">
        <v>34</v>
      </c>
      <c r="G387" s="19">
        <f>COUNTIF(I387:AB387,"&gt;0")</f>
        <v>1</v>
      </c>
      <c r="H387" s="18">
        <f>SUM(I387:AB387)</f>
        <v>12.600000000000001</v>
      </c>
      <c r="I387" s="22"/>
      <c r="J387" s="41"/>
      <c r="K387" s="41"/>
      <c r="L387" s="41"/>
      <c r="M387" s="57"/>
      <c r="N387" s="44"/>
      <c r="O387" s="73"/>
      <c r="P387" s="74"/>
      <c r="Q387" s="74"/>
      <c r="R387" s="71"/>
      <c r="S387" s="72"/>
      <c r="T387" s="99"/>
      <c r="U387" s="65"/>
      <c r="V387" s="100">
        <v>12.600000000000001</v>
      </c>
      <c r="W387" s="71"/>
      <c r="X387" s="71"/>
      <c r="Y387" s="111"/>
      <c r="Z387" s="112"/>
      <c r="AA387" s="100"/>
      <c r="AB387" s="71"/>
    </row>
    <row r="388" spans="1:28" s="32" customFormat="1" ht="15.75" thickBot="1" x14ac:dyDescent="0.3">
      <c r="A388" s="17"/>
      <c r="B388" s="37">
        <v>383</v>
      </c>
      <c r="C388" s="68" t="s">
        <v>1058</v>
      </c>
      <c r="D388" s="68" t="s">
        <v>1059</v>
      </c>
      <c r="E388" s="21" t="s">
        <v>992</v>
      </c>
      <c r="F388" s="20" t="s">
        <v>4</v>
      </c>
      <c r="G388" s="19">
        <f>COUNTIF(I388:AB388,"&gt;0")</f>
        <v>1</v>
      </c>
      <c r="H388" s="18">
        <f>SUM(I388:AB388)</f>
        <v>12.600000000000001</v>
      </c>
      <c r="I388" s="22"/>
      <c r="J388" s="41"/>
      <c r="K388" s="41"/>
      <c r="L388" s="41"/>
      <c r="M388" s="57">
        <v>12.600000000000001</v>
      </c>
      <c r="N388" s="44"/>
      <c r="O388" s="73"/>
      <c r="P388" s="74"/>
      <c r="Q388" s="74"/>
      <c r="R388" s="71"/>
      <c r="S388" s="72"/>
      <c r="T388" s="99"/>
      <c r="U388" s="65"/>
      <c r="V388" s="100"/>
      <c r="W388" s="71"/>
      <c r="X388" s="71"/>
      <c r="Y388" s="111"/>
      <c r="Z388" s="112"/>
      <c r="AA388" s="100"/>
      <c r="AB388" s="71"/>
    </row>
    <row r="389" spans="1:28" s="32" customFormat="1" ht="15.75" thickBot="1" x14ac:dyDescent="0.3">
      <c r="A389" s="17"/>
      <c r="B389" s="37">
        <v>384</v>
      </c>
      <c r="C389" s="68" t="s">
        <v>1060</v>
      </c>
      <c r="D389" s="68" t="s">
        <v>411</v>
      </c>
      <c r="E389" s="21" t="s">
        <v>1061</v>
      </c>
      <c r="F389" s="20" t="s">
        <v>3</v>
      </c>
      <c r="G389" s="19">
        <f>COUNTIF(I389:AB389,"&gt;0")</f>
        <v>1</v>
      </c>
      <c r="H389" s="18">
        <f>SUM(I389:AB389)</f>
        <v>12.600000000000001</v>
      </c>
      <c r="I389" s="22"/>
      <c r="J389" s="41"/>
      <c r="K389" s="41"/>
      <c r="L389" s="41">
        <v>12.600000000000001</v>
      </c>
      <c r="M389" s="57"/>
      <c r="N389" s="44"/>
      <c r="O389" s="73"/>
      <c r="P389" s="74"/>
      <c r="Q389" s="74"/>
      <c r="R389" s="71"/>
      <c r="S389" s="72"/>
      <c r="T389" s="99"/>
      <c r="U389" s="65"/>
      <c r="V389" s="100"/>
      <c r="W389" s="71"/>
      <c r="X389" s="71"/>
      <c r="Y389" s="111"/>
      <c r="Z389" s="112"/>
      <c r="AA389" s="100"/>
      <c r="AB389" s="71"/>
    </row>
    <row r="390" spans="1:28" s="32" customFormat="1" ht="15.75" thickBot="1" x14ac:dyDescent="0.3">
      <c r="A390" s="17"/>
      <c r="B390" s="37">
        <v>385</v>
      </c>
      <c r="C390" s="68" t="s">
        <v>874</v>
      </c>
      <c r="D390" s="68" t="s">
        <v>875</v>
      </c>
      <c r="E390" s="21" t="s">
        <v>876</v>
      </c>
      <c r="F390" s="20" t="s">
        <v>42</v>
      </c>
      <c r="G390" s="19">
        <f>COUNTIF(I390:AB390,"&gt;0")</f>
        <v>1</v>
      </c>
      <c r="H390" s="18">
        <f>SUM(I390:AB390)</f>
        <v>12.600000000000001</v>
      </c>
      <c r="I390" s="22"/>
      <c r="J390" s="41"/>
      <c r="K390" s="41"/>
      <c r="L390" s="41"/>
      <c r="M390" s="57"/>
      <c r="N390" s="44"/>
      <c r="O390" s="73"/>
      <c r="P390" s="74"/>
      <c r="Q390" s="74"/>
      <c r="R390" s="71"/>
      <c r="S390" s="72"/>
      <c r="T390" s="99"/>
      <c r="U390" s="65"/>
      <c r="V390" s="100"/>
      <c r="W390" s="71"/>
      <c r="X390" s="71"/>
      <c r="Y390" s="111"/>
      <c r="Z390" s="112"/>
      <c r="AA390" s="100"/>
      <c r="AB390" s="71">
        <v>12.600000000000001</v>
      </c>
    </row>
    <row r="391" spans="1:28" s="32" customFormat="1" ht="15.75" thickBot="1" x14ac:dyDescent="0.3">
      <c r="A391" s="17"/>
      <c r="B391" s="37">
        <v>386</v>
      </c>
      <c r="C391" s="68" t="s">
        <v>832</v>
      </c>
      <c r="D391" s="68" t="s">
        <v>258</v>
      </c>
      <c r="E391" s="21" t="s">
        <v>831</v>
      </c>
      <c r="F391" s="20" t="s">
        <v>42</v>
      </c>
      <c r="G391" s="19">
        <f>COUNTIF(I391:AB391,"&gt;0")</f>
        <v>1</v>
      </c>
      <c r="H391" s="18">
        <f>SUM(I391:AB391)</f>
        <v>12.600000000000001</v>
      </c>
      <c r="I391" s="22"/>
      <c r="J391" s="41"/>
      <c r="K391" s="41"/>
      <c r="L391" s="41"/>
      <c r="M391" s="57"/>
      <c r="N391" s="44"/>
      <c r="O391" s="73"/>
      <c r="P391" s="74"/>
      <c r="Q391" s="74"/>
      <c r="R391" s="71"/>
      <c r="S391" s="72"/>
      <c r="T391" s="99"/>
      <c r="U391" s="65"/>
      <c r="V391" s="100"/>
      <c r="W391" s="71"/>
      <c r="X391" s="71"/>
      <c r="Y391" s="111"/>
      <c r="Z391" s="112"/>
      <c r="AA391" s="100"/>
      <c r="AB391" s="71">
        <v>12.600000000000001</v>
      </c>
    </row>
    <row r="392" spans="1:28" s="32" customFormat="1" ht="15.75" thickBot="1" x14ac:dyDescent="0.3">
      <c r="A392" s="17"/>
      <c r="B392" s="37">
        <v>387</v>
      </c>
      <c r="C392" s="68" t="s">
        <v>567</v>
      </c>
      <c r="D392" s="68" t="s">
        <v>428</v>
      </c>
      <c r="E392" s="21" t="s">
        <v>506</v>
      </c>
      <c r="F392" s="20" t="s">
        <v>12</v>
      </c>
      <c r="G392" s="19">
        <f>COUNTIF(I392:AB392,"&gt;0")</f>
        <v>1</v>
      </c>
      <c r="H392" s="18">
        <f>SUM(I392:AB392)</f>
        <v>12.600000000000001</v>
      </c>
      <c r="I392" s="22"/>
      <c r="J392" s="41"/>
      <c r="K392" s="41"/>
      <c r="L392" s="41"/>
      <c r="M392" s="57"/>
      <c r="N392" s="44"/>
      <c r="O392" s="73"/>
      <c r="P392" s="74"/>
      <c r="Q392" s="74"/>
      <c r="R392" s="71"/>
      <c r="S392" s="72"/>
      <c r="T392" s="99"/>
      <c r="U392" s="65">
        <v>12.600000000000001</v>
      </c>
      <c r="V392" s="100"/>
      <c r="W392" s="71"/>
      <c r="X392" s="71"/>
      <c r="Y392" s="111"/>
      <c r="Z392" s="112"/>
      <c r="AA392" s="100"/>
      <c r="AB392" s="71"/>
    </row>
    <row r="393" spans="1:28" s="32" customFormat="1" ht="15.75" thickBot="1" x14ac:dyDescent="0.3">
      <c r="A393" s="17"/>
      <c r="B393" s="37">
        <v>388</v>
      </c>
      <c r="C393" s="68" t="s">
        <v>692</v>
      </c>
      <c r="D393" s="68" t="s">
        <v>693</v>
      </c>
      <c r="E393" s="21" t="s">
        <v>640</v>
      </c>
      <c r="F393" s="20" t="s">
        <v>37</v>
      </c>
      <c r="G393" s="19">
        <f>COUNTIF(I393:AB393,"&gt;0")</f>
        <v>1</v>
      </c>
      <c r="H393" s="18">
        <f>SUM(I393:AB393)</f>
        <v>11.812500000000002</v>
      </c>
      <c r="I393" s="22"/>
      <c r="J393" s="41"/>
      <c r="K393" s="41"/>
      <c r="L393" s="41"/>
      <c r="M393" s="57"/>
      <c r="N393" s="44"/>
      <c r="O393" s="73"/>
      <c r="P393" s="74"/>
      <c r="Q393" s="74"/>
      <c r="R393" s="71"/>
      <c r="S393" s="72"/>
      <c r="T393" s="99"/>
      <c r="U393" s="65"/>
      <c r="V393" s="100"/>
      <c r="W393" s="71"/>
      <c r="X393" s="71"/>
      <c r="Y393" s="111">
        <v>11.812500000000002</v>
      </c>
      <c r="Z393" s="112"/>
      <c r="AA393" s="100"/>
      <c r="AB393" s="71"/>
    </row>
    <row r="394" spans="1:28" s="32" customFormat="1" ht="15.75" thickBot="1" x14ac:dyDescent="0.3">
      <c r="A394" s="17"/>
      <c r="B394" s="37">
        <v>389</v>
      </c>
      <c r="C394" s="68" t="s">
        <v>776</v>
      </c>
      <c r="D394" s="68" t="s">
        <v>243</v>
      </c>
      <c r="E394" s="21" t="s">
        <v>721</v>
      </c>
      <c r="F394" s="20" t="s">
        <v>20</v>
      </c>
      <c r="G394" s="19">
        <f>COUNTIF(I394:AB394,"&gt;0")</f>
        <v>1</v>
      </c>
      <c r="H394" s="18">
        <f>SUM(I394:AB394)</f>
        <v>11</v>
      </c>
      <c r="I394" s="22"/>
      <c r="J394" s="41"/>
      <c r="K394" s="41"/>
      <c r="L394" s="41"/>
      <c r="M394" s="57"/>
      <c r="N394" s="44"/>
      <c r="O394" s="73"/>
      <c r="P394" s="74"/>
      <c r="Q394" s="74"/>
      <c r="R394" s="71"/>
      <c r="S394" s="72"/>
      <c r="T394" s="99"/>
      <c r="U394" s="65"/>
      <c r="V394" s="100"/>
      <c r="W394" s="71"/>
      <c r="X394" s="71"/>
      <c r="Y394" s="111"/>
      <c r="Z394" s="112">
        <v>11</v>
      </c>
      <c r="AA394" s="100"/>
      <c r="AB394" s="71"/>
    </row>
    <row r="395" spans="1:28" s="32" customFormat="1" ht="15.75" thickBot="1" x14ac:dyDescent="0.3">
      <c r="A395" s="17"/>
      <c r="B395" s="37">
        <v>390</v>
      </c>
      <c r="C395" s="68" t="s">
        <v>1062</v>
      </c>
      <c r="D395" s="68" t="s">
        <v>637</v>
      </c>
      <c r="E395" s="21" t="s">
        <v>1063</v>
      </c>
      <c r="F395" s="20" t="s">
        <v>2</v>
      </c>
      <c r="G395" s="19">
        <f>COUNTIF(I395:AB395,"&gt;0")</f>
        <v>1</v>
      </c>
      <c r="H395" s="18">
        <f>SUM(I395:AB395)</f>
        <v>10.5</v>
      </c>
      <c r="I395" s="22"/>
      <c r="J395" s="41"/>
      <c r="K395" s="41"/>
      <c r="L395" s="41"/>
      <c r="M395" s="57"/>
      <c r="N395" s="44"/>
      <c r="O395" s="73"/>
      <c r="P395" s="74"/>
      <c r="Q395" s="74"/>
      <c r="R395" s="71"/>
      <c r="S395" s="72"/>
      <c r="T395" s="99">
        <v>10.5</v>
      </c>
      <c r="U395" s="65"/>
      <c r="V395" s="100"/>
      <c r="W395" s="71"/>
      <c r="X395" s="71"/>
      <c r="Y395" s="111"/>
      <c r="Z395" s="112"/>
      <c r="AA395" s="100"/>
      <c r="AB395" s="71"/>
    </row>
    <row r="396" spans="1:28" s="32" customFormat="1" ht="15.75" thickBot="1" x14ac:dyDescent="0.3">
      <c r="A396" s="17"/>
      <c r="B396" s="37">
        <v>391</v>
      </c>
      <c r="C396" s="68" t="s">
        <v>1064</v>
      </c>
      <c r="D396" s="68" t="s">
        <v>774</v>
      </c>
      <c r="E396" s="21" t="s">
        <v>944</v>
      </c>
      <c r="F396" s="20" t="s">
        <v>37</v>
      </c>
      <c r="G396" s="19">
        <f>COUNTIF(I396:AB396,"&gt;0")</f>
        <v>1</v>
      </c>
      <c r="H396" s="18">
        <f>SUM(I396:AB396)</f>
        <v>10</v>
      </c>
      <c r="I396" s="22"/>
      <c r="J396" s="41"/>
      <c r="K396" s="41"/>
      <c r="L396" s="41"/>
      <c r="M396" s="57"/>
      <c r="N396" s="44"/>
      <c r="O396" s="73"/>
      <c r="P396" s="74"/>
      <c r="Q396" s="74"/>
      <c r="R396" s="71"/>
      <c r="S396" s="72"/>
      <c r="T396" s="99"/>
      <c r="U396" s="65"/>
      <c r="V396" s="100"/>
      <c r="W396" s="71"/>
      <c r="X396" s="71">
        <v>10</v>
      </c>
      <c r="Y396" s="111"/>
      <c r="Z396" s="112"/>
      <c r="AA396" s="100"/>
      <c r="AB396" s="71"/>
    </row>
    <row r="397" spans="1:28" s="32" customFormat="1" ht="15.75" thickBot="1" x14ac:dyDescent="0.3">
      <c r="A397" s="17"/>
      <c r="B397" s="37">
        <v>392</v>
      </c>
      <c r="C397" s="68" t="s">
        <v>569</v>
      </c>
      <c r="D397" s="68" t="s">
        <v>381</v>
      </c>
      <c r="E397" s="21" t="s">
        <v>516</v>
      </c>
      <c r="F397" s="20" t="s">
        <v>12</v>
      </c>
      <c r="G397" s="19">
        <f>COUNTIF(I397:AB397,"&gt;0")</f>
        <v>1</v>
      </c>
      <c r="H397" s="18">
        <f>SUM(I397:AB397)</f>
        <v>9.4500000000000011</v>
      </c>
      <c r="I397" s="22"/>
      <c r="J397" s="41"/>
      <c r="K397" s="41"/>
      <c r="L397" s="41"/>
      <c r="M397" s="57"/>
      <c r="N397" s="44"/>
      <c r="O397" s="73"/>
      <c r="P397" s="74"/>
      <c r="Q397" s="74"/>
      <c r="R397" s="71"/>
      <c r="S397" s="72"/>
      <c r="T397" s="99"/>
      <c r="U397" s="65">
        <v>9.4500000000000011</v>
      </c>
      <c r="V397" s="100"/>
      <c r="W397" s="71"/>
      <c r="X397" s="71"/>
      <c r="Y397" s="111"/>
      <c r="Z397" s="112"/>
      <c r="AA397" s="100"/>
      <c r="AB397" s="71"/>
    </row>
    <row r="398" spans="1:28" s="32" customFormat="1" ht="15.75" thickBot="1" x14ac:dyDescent="0.3">
      <c r="A398" s="17"/>
      <c r="B398" s="37">
        <v>393</v>
      </c>
      <c r="C398" s="68" t="s">
        <v>1065</v>
      </c>
      <c r="D398" s="68" t="s">
        <v>538</v>
      </c>
      <c r="E398" s="21" t="s">
        <v>1005</v>
      </c>
      <c r="F398" s="20" t="s">
        <v>81</v>
      </c>
      <c r="G398" s="19">
        <f>COUNTIF(I398:AB398,"&gt;0")</f>
        <v>1</v>
      </c>
      <c r="H398" s="18">
        <f>SUM(I398:AB398)</f>
        <v>9.4500000000000011</v>
      </c>
      <c r="I398" s="22"/>
      <c r="J398" s="41"/>
      <c r="K398" s="41"/>
      <c r="L398" s="41"/>
      <c r="M398" s="57">
        <v>9.4500000000000011</v>
      </c>
      <c r="N398" s="44"/>
      <c r="O398" s="73"/>
      <c r="P398" s="74"/>
      <c r="Q398" s="74"/>
      <c r="R398" s="71"/>
      <c r="S398" s="72"/>
      <c r="T398" s="99"/>
      <c r="U398" s="65"/>
      <c r="V398" s="100"/>
      <c r="W398" s="71"/>
      <c r="X398" s="71"/>
      <c r="Y398" s="111"/>
      <c r="Z398" s="112"/>
      <c r="AA398" s="100"/>
      <c r="AB398" s="71"/>
    </row>
    <row r="399" spans="1:28" s="32" customFormat="1" ht="15.75" thickBot="1" x14ac:dyDescent="0.3">
      <c r="A399" s="17"/>
      <c r="B399" s="37">
        <v>394</v>
      </c>
      <c r="C399" s="68" t="s">
        <v>877</v>
      </c>
      <c r="D399" s="68" t="s">
        <v>328</v>
      </c>
      <c r="E399" s="21" t="s">
        <v>878</v>
      </c>
      <c r="F399" s="20" t="s">
        <v>42</v>
      </c>
      <c r="G399" s="19">
        <f>COUNTIF(I399:AB399,"&gt;0")</f>
        <v>1</v>
      </c>
      <c r="H399" s="18">
        <f>SUM(I399:AB399)</f>
        <v>9.4500000000000011</v>
      </c>
      <c r="I399" s="22"/>
      <c r="J399" s="41"/>
      <c r="K399" s="41"/>
      <c r="L399" s="41"/>
      <c r="M399" s="57"/>
      <c r="N399" s="44"/>
      <c r="O399" s="73"/>
      <c r="P399" s="74"/>
      <c r="Q399" s="74"/>
      <c r="R399" s="71"/>
      <c r="S399" s="72"/>
      <c r="T399" s="99"/>
      <c r="U399" s="65"/>
      <c r="V399" s="100"/>
      <c r="W399" s="71"/>
      <c r="X399" s="71"/>
      <c r="Y399" s="111"/>
      <c r="Z399" s="112"/>
      <c r="AA399" s="100"/>
      <c r="AB399" s="71">
        <v>9.4500000000000011</v>
      </c>
    </row>
    <row r="400" spans="1:28" s="32" customFormat="1" ht="15.75" thickBot="1" x14ac:dyDescent="0.3">
      <c r="A400" s="17"/>
      <c r="B400" s="37">
        <v>395</v>
      </c>
      <c r="C400" s="68" t="s">
        <v>815</v>
      </c>
      <c r="D400" s="68" t="s">
        <v>419</v>
      </c>
      <c r="E400" s="21" t="s">
        <v>911</v>
      </c>
      <c r="F400" s="20" t="s">
        <v>117</v>
      </c>
      <c r="G400" s="19">
        <f>COUNTIF(I400:AB400,"&gt;0")</f>
        <v>1</v>
      </c>
      <c r="H400" s="18">
        <f>SUM(I400:AB400)</f>
        <v>9</v>
      </c>
      <c r="I400" s="22"/>
      <c r="J400" s="41"/>
      <c r="K400" s="41"/>
      <c r="L400" s="41"/>
      <c r="M400" s="57"/>
      <c r="N400" s="44"/>
      <c r="O400" s="73"/>
      <c r="P400" s="74"/>
      <c r="Q400" s="74"/>
      <c r="R400" s="71"/>
      <c r="S400" s="72"/>
      <c r="T400" s="99"/>
      <c r="U400" s="65"/>
      <c r="V400" s="100"/>
      <c r="W400" s="71"/>
      <c r="X400" s="71"/>
      <c r="Y400" s="111"/>
      <c r="Z400" s="112"/>
      <c r="AA400" s="100">
        <v>9</v>
      </c>
      <c r="AB400" s="71"/>
    </row>
    <row r="401" spans="1:28" s="32" customFormat="1" ht="15.75" thickBot="1" x14ac:dyDescent="0.3">
      <c r="A401" s="17"/>
      <c r="B401" s="37">
        <v>396</v>
      </c>
      <c r="C401" s="68" t="s">
        <v>252</v>
      </c>
      <c r="D401" s="68" t="s">
        <v>253</v>
      </c>
      <c r="E401" s="21" t="s">
        <v>251</v>
      </c>
      <c r="F401" s="20" t="s">
        <v>8</v>
      </c>
      <c r="G401" s="19">
        <f>COUNTIF(I401:AB401,"&gt;0")</f>
        <v>1</v>
      </c>
      <c r="H401" s="18">
        <f>SUM(I401:AB401)</f>
        <v>8.75</v>
      </c>
      <c r="I401" s="22"/>
      <c r="J401" s="41"/>
      <c r="K401" s="41"/>
      <c r="L401" s="41"/>
      <c r="M401" s="57"/>
      <c r="N401" s="44"/>
      <c r="O401" s="73">
        <v>8.75</v>
      </c>
      <c r="P401" s="74"/>
      <c r="Q401" s="74"/>
      <c r="R401" s="71"/>
      <c r="S401" s="72"/>
      <c r="T401" s="99"/>
      <c r="U401" s="65"/>
      <c r="V401" s="100"/>
      <c r="W401" s="71"/>
      <c r="X401" s="71"/>
      <c r="Y401" s="111"/>
      <c r="Z401" s="112"/>
      <c r="AA401" s="100"/>
      <c r="AB401" s="71"/>
    </row>
    <row r="402" spans="1:28" s="32" customFormat="1" ht="15.75" thickBot="1" x14ac:dyDescent="0.3">
      <c r="A402" s="17"/>
      <c r="B402" s="37">
        <v>397</v>
      </c>
      <c r="C402" s="68" t="s">
        <v>897</v>
      </c>
      <c r="D402" s="68" t="s">
        <v>203</v>
      </c>
      <c r="E402" s="21" t="s">
        <v>886</v>
      </c>
      <c r="F402" s="20" t="s">
        <v>37</v>
      </c>
      <c r="G402" s="19">
        <f>COUNTIF(I402:AB402,"&gt;0")</f>
        <v>1</v>
      </c>
      <c r="H402" s="18">
        <f>SUM(I402:AB402)</f>
        <v>8.75</v>
      </c>
      <c r="I402" s="22"/>
      <c r="J402" s="41"/>
      <c r="K402" s="41"/>
      <c r="L402" s="41"/>
      <c r="M402" s="57"/>
      <c r="N402" s="44"/>
      <c r="O402" s="73"/>
      <c r="P402" s="74"/>
      <c r="Q402" s="74"/>
      <c r="R402" s="71"/>
      <c r="S402" s="72"/>
      <c r="T402" s="99"/>
      <c r="U402" s="65"/>
      <c r="V402" s="100"/>
      <c r="W402" s="71">
        <v>8.75</v>
      </c>
      <c r="X402" s="71"/>
      <c r="Y402" s="111"/>
      <c r="Z402" s="112"/>
      <c r="AA402" s="100"/>
      <c r="AB402" s="71"/>
    </row>
    <row r="403" spans="1:28" s="32" customFormat="1" ht="15.75" thickBot="1" x14ac:dyDescent="0.3">
      <c r="A403" s="17"/>
      <c r="B403" s="37">
        <v>398</v>
      </c>
      <c r="C403" s="68" t="s">
        <v>1066</v>
      </c>
      <c r="D403" s="68" t="s">
        <v>1067</v>
      </c>
      <c r="E403" s="21" t="s">
        <v>1047</v>
      </c>
      <c r="F403" s="20" t="s">
        <v>461</v>
      </c>
      <c r="G403" s="19">
        <f>COUNTIF(I403:AB403,"&gt;0")</f>
        <v>1</v>
      </c>
      <c r="H403" s="18">
        <f>SUM(I403:AB403)</f>
        <v>7.8750000000000009</v>
      </c>
      <c r="I403" s="22"/>
      <c r="J403" s="41"/>
      <c r="K403" s="41"/>
      <c r="L403" s="41"/>
      <c r="M403" s="57"/>
      <c r="N403" s="44"/>
      <c r="O403" s="73"/>
      <c r="P403" s="74"/>
      <c r="Q403" s="74"/>
      <c r="R403" s="71"/>
      <c r="S403" s="72"/>
      <c r="T403" s="99">
        <v>7.8750000000000009</v>
      </c>
      <c r="U403" s="65"/>
      <c r="V403" s="100"/>
      <c r="W403" s="71"/>
      <c r="X403" s="71"/>
      <c r="Y403" s="111"/>
      <c r="Z403" s="112"/>
      <c r="AA403" s="100"/>
      <c r="AB403" s="71"/>
    </row>
    <row r="404" spans="1:28" s="32" customFormat="1" ht="15.75" thickBot="1" x14ac:dyDescent="0.3">
      <c r="A404" s="17"/>
      <c r="B404" s="37">
        <v>399</v>
      </c>
      <c r="C404" s="68" t="s">
        <v>1050</v>
      </c>
      <c r="D404" s="68" t="s">
        <v>371</v>
      </c>
      <c r="E404" s="21" t="s">
        <v>1051</v>
      </c>
      <c r="F404" s="20" t="s">
        <v>34</v>
      </c>
      <c r="G404" s="19">
        <f>COUNTIF(I404:AB404,"&gt;0")</f>
        <v>1</v>
      </c>
      <c r="H404" s="18">
        <f>SUM(I404:AB404)</f>
        <v>7.875</v>
      </c>
      <c r="I404" s="22"/>
      <c r="J404" s="41"/>
      <c r="K404" s="41"/>
      <c r="L404" s="41"/>
      <c r="M404" s="57"/>
      <c r="N404" s="44"/>
      <c r="O404" s="73"/>
      <c r="P404" s="74"/>
      <c r="Q404" s="74"/>
      <c r="R404" s="71"/>
      <c r="S404" s="72"/>
      <c r="T404" s="99"/>
      <c r="U404" s="65"/>
      <c r="V404" s="100">
        <v>7.875</v>
      </c>
      <c r="W404" s="71"/>
      <c r="X404" s="71"/>
      <c r="Y404" s="111"/>
      <c r="Z404" s="112"/>
      <c r="AA404" s="100"/>
      <c r="AB404" s="71"/>
    </row>
    <row r="405" spans="1:28" s="32" customFormat="1" ht="15.75" thickBot="1" x14ac:dyDescent="0.3">
      <c r="A405" s="17"/>
      <c r="B405" s="37">
        <v>400</v>
      </c>
      <c r="C405" s="68" t="s">
        <v>1068</v>
      </c>
      <c r="D405" s="68" t="s">
        <v>1069</v>
      </c>
      <c r="E405" s="21" t="s">
        <v>1015</v>
      </c>
      <c r="F405" s="20" t="s">
        <v>4</v>
      </c>
      <c r="G405" s="19">
        <f>COUNTIF(I405:AB405,"&gt;0")</f>
        <v>1</v>
      </c>
      <c r="H405" s="18">
        <f>SUM(I405:AB405)</f>
        <v>7.875</v>
      </c>
      <c r="I405" s="22"/>
      <c r="J405" s="41"/>
      <c r="K405" s="41"/>
      <c r="L405" s="41"/>
      <c r="M405" s="57">
        <v>7.875</v>
      </c>
      <c r="N405" s="44"/>
      <c r="O405" s="73"/>
      <c r="P405" s="74"/>
      <c r="Q405" s="74"/>
      <c r="R405" s="71"/>
      <c r="S405" s="72"/>
      <c r="T405" s="99"/>
      <c r="U405" s="65"/>
      <c r="V405" s="100"/>
      <c r="W405" s="71"/>
      <c r="X405" s="71"/>
      <c r="Y405" s="111"/>
      <c r="Z405" s="112"/>
      <c r="AA405" s="100"/>
      <c r="AB405" s="71"/>
    </row>
    <row r="406" spans="1:28" s="32" customFormat="1" ht="15.75" thickBot="1" x14ac:dyDescent="0.3">
      <c r="A406" s="17"/>
      <c r="B406" s="37">
        <v>401</v>
      </c>
      <c r="C406" s="68" t="s">
        <v>816</v>
      </c>
      <c r="D406" s="68" t="s">
        <v>203</v>
      </c>
      <c r="E406" s="21" t="s">
        <v>957</v>
      </c>
      <c r="F406" s="20" t="s">
        <v>16</v>
      </c>
      <c r="G406" s="19">
        <f>COUNTIF(I406:AB406,"&gt;0")</f>
        <v>1</v>
      </c>
      <c r="H406" s="18">
        <f>SUM(I406:AB406)</f>
        <v>7.5</v>
      </c>
      <c r="I406" s="22"/>
      <c r="J406" s="41"/>
      <c r="K406" s="41"/>
      <c r="L406" s="41"/>
      <c r="M406" s="57"/>
      <c r="N406" s="44"/>
      <c r="O406" s="73"/>
      <c r="P406" s="74"/>
      <c r="Q406" s="74"/>
      <c r="R406" s="71"/>
      <c r="S406" s="72"/>
      <c r="T406" s="99"/>
      <c r="U406" s="65"/>
      <c r="V406" s="100"/>
      <c r="W406" s="71"/>
      <c r="X406" s="71"/>
      <c r="Y406" s="111"/>
      <c r="Z406" s="112"/>
      <c r="AA406" s="100">
        <v>7.5</v>
      </c>
      <c r="AB406" s="71"/>
    </row>
    <row r="407" spans="1:28" s="32" customFormat="1" ht="15.75" thickBot="1" x14ac:dyDescent="0.3">
      <c r="A407" s="17"/>
      <c r="B407" s="37">
        <v>402</v>
      </c>
      <c r="C407" s="68" t="s">
        <v>898</v>
      </c>
      <c r="D407" s="68" t="s">
        <v>242</v>
      </c>
      <c r="E407" s="21" t="s">
        <v>890</v>
      </c>
      <c r="F407" s="20" t="s">
        <v>631</v>
      </c>
      <c r="G407" s="19">
        <f>COUNTIF(I407:AB407,"&gt;0")</f>
        <v>1</v>
      </c>
      <c r="H407" s="18">
        <f>SUM(I407:AB407)</f>
        <v>7.5</v>
      </c>
      <c r="I407" s="22"/>
      <c r="J407" s="41"/>
      <c r="K407" s="41"/>
      <c r="L407" s="41"/>
      <c r="M407" s="57"/>
      <c r="N407" s="44"/>
      <c r="O407" s="73"/>
      <c r="P407" s="74"/>
      <c r="Q407" s="74"/>
      <c r="R407" s="71"/>
      <c r="S407" s="72"/>
      <c r="T407" s="99"/>
      <c r="U407" s="65"/>
      <c r="V407" s="100"/>
      <c r="W407" s="71">
        <v>7.5</v>
      </c>
      <c r="X407" s="71"/>
      <c r="Y407" s="111"/>
      <c r="Z407" s="112"/>
      <c r="AA407" s="100"/>
      <c r="AB407" s="71"/>
    </row>
    <row r="408" spans="1:28" s="32" customFormat="1" ht="15.75" thickBot="1" x14ac:dyDescent="0.3">
      <c r="A408" s="17"/>
      <c r="B408" s="37">
        <v>403</v>
      </c>
      <c r="C408" s="68" t="s">
        <v>533</v>
      </c>
      <c r="D408" s="68" t="s">
        <v>381</v>
      </c>
      <c r="E408" s="21" t="s">
        <v>960</v>
      </c>
      <c r="F408" s="20" t="s">
        <v>2</v>
      </c>
      <c r="G408" s="19">
        <f>COUNTIF(I408:AB408,"&gt;0")</f>
        <v>1</v>
      </c>
      <c r="H408" s="18">
        <f>SUM(I408:AB408)</f>
        <v>6.5625</v>
      </c>
      <c r="I408" s="22"/>
      <c r="J408" s="41"/>
      <c r="K408" s="41"/>
      <c r="L408" s="41"/>
      <c r="M408" s="57"/>
      <c r="N408" s="44"/>
      <c r="O408" s="73"/>
      <c r="P408" s="74"/>
      <c r="Q408" s="74"/>
      <c r="R408" s="71"/>
      <c r="S408" s="72"/>
      <c r="T408" s="99">
        <v>6.5625</v>
      </c>
      <c r="U408" s="65"/>
      <c r="V408" s="100"/>
      <c r="W408" s="71"/>
      <c r="X408" s="71"/>
      <c r="Y408" s="111"/>
      <c r="Z408" s="112"/>
      <c r="AA408" s="100"/>
      <c r="AB408" s="71"/>
    </row>
    <row r="409" spans="1:28" s="32" customFormat="1" ht="15.75" thickBot="1" x14ac:dyDescent="0.3">
      <c r="A409" s="17"/>
      <c r="B409" s="37">
        <v>404</v>
      </c>
      <c r="C409" s="68" t="s">
        <v>697</v>
      </c>
      <c r="D409" s="68" t="s">
        <v>260</v>
      </c>
      <c r="E409" s="21" t="s">
        <v>655</v>
      </c>
      <c r="F409" s="20" t="s">
        <v>644</v>
      </c>
      <c r="G409" s="19">
        <f>COUNTIF(I409:AB409,"&gt;0")</f>
        <v>1</v>
      </c>
      <c r="H409" s="18">
        <f>SUM(I409:AB409)</f>
        <v>6.5625</v>
      </c>
      <c r="I409" s="22"/>
      <c r="J409" s="41"/>
      <c r="K409" s="41"/>
      <c r="L409" s="41"/>
      <c r="M409" s="57"/>
      <c r="N409" s="44"/>
      <c r="O409" s="73"/>
      <c r="P409" s="74"/>
      <c r="Q409" s="74"/>
      <c r="R409" s="71"/>
      <c r="S409" s="72"/>
      <c r="T409" s="99"/>
      <c r="U409" s="65"/>
      <c r="V409" s="100"/>
      <c r="W409" s="71"/>
      <c r="X409" s="71"/>
      <c r="Y409" s="111">
        <v>6.5625</v>
      </c>
      <c r="Z409" s="112"/>
      <c r="AA409" s="100"/>
      <c r="AB409" s="71"/>
    </row>
    <row r="410" spans="1:28" s="32" customFormat="1" ht="15.75" thickBot="1" x14ac:dyDescent="0.3">
      <c r="A410" s="17"/>
      <c r="B410" s="37">
        <v>405</v>
      </c>
      <c r="C410" s="68" t="s">
        <v>879</v>
      </c>
      <c r="D410" s="68" t="s">
        <v>411</v>
      </c>
      <c r="E410" s="21" t="s">
        <v>831</v>
      </c>
      <c r="F410" s="20" t="s">
        <v>42</v>
      </c>
      <c r="G410" s="19">
        <f>COUNTIF(I410:AB410,"&gt;0")</f>
        <v>1</v>
      </c>
      <c r="H410" s="18">
        <f>SUM(I410:AB410)</f>
        <v>6.3000000000000007</v>
      </c>
      <c r="I410" s="22"/>
      <c r="J410" s="41"/>
      <c r="K410" s="41"/>
      <c r="L410" s="41"/>
      <c r="M410" s="57"/>
      <c r="N410" s="44"/>
      <c r="O410" s="73"/>
      <c r="P410" s="74"/>
      <c r="Q410" s="74"/>
      <c r="R410" s="71"/>
      <c r="S410" s="72"/>
      <c r="T410" s="99"/>
      <c r="U410" s="65"/>
      <c r="V410" s="100"/>
      <c r="W410" s="71"/>
      <c r="X410" s="71"/>
      <c r="Y410" s="111"/>
      <c r="Z410" s="112"/>
      <c r="AA410" s="100"/>
      <c r="AB410" s="71">
        <v>6.3000000000000007</v>
      </c>
    </row>
    <row r="411" spans="1:28" s="32" customFormat="1" ht="15.75" thickBot="1" x14ac:dyDescent="0.3">
      <c r="A411" s="17"/>
      <c r="B411" s="37">
        <v>406</v>
      </c>
      <c r="C411" s="68" t="s">
        <v>880</v>
      </c>
      <c r="D411" s="68" t="s">
        <v>207</v>
      </c>
      <c r="E411" s="21" t="s">
        <v>831</v>
      </c>
      <c r="F411" s="20" t="s">
        <v>42</v>
      </c>
      <c r="G411" s="19">
        <f>COUNTIF(I411:AB411,"&gt;0")</f>
        <v>1</v>
      </c>
      <c r="H411" s="18">
        <f>SUM(I411:AB411)</f>
        <v>6.3000000000000007</v>
      </c>
      <c r="I411" s="22"/>
      <c r="J411" s="41"/>
      <c r="K411" s="41"/>
      <c r="L411" s="41"/>
      <c r="M411" s="57"/>
      <c r="N411" s="44"/>
      <c r="O411" s="73"/>
      <c r="P411" s="74"/>
      <c r="Q411" s="74"/>
      <c r="R411" s="71"/>
      <c r="S411" s="72"/>
      <c r="T411" s="99"/>
      <c r="U411" s="65"/>
      <c r="V411" s="100"/>
      <c r="W411" s="71"/>
      <c r="X411" s="71"/>
      <c r="Y411" s="111"/>
      <c r="Z411" s="112"/>
      <c r="AA411" s="100"/>
      <c r="AB411" s="71">
        <v>6.3000000000000007</v>
      </c>
    </row>
    <row r="412" spans="1:28" s="32" customFormat="1" ht="15.75" thickBot="1" x14ac:dyDescent="0.3">
      <c r="A412" s="17"/>
      <c r="B412" s="37">
        <v>407</v>
      </c>
      <c r="C412" s="68" t="s">
        <v>255</v>
      </c>
      <c r="D412" s="68" t="s">
        <v>256</v>
      </c>
      <c r="E412" s="21" t="s">
        <v>251</v>
      </c>
      <c r="F412" s="20" t="s">
        <v>8</v>
      </c>
      <c r="G412" s="19">
        <f>COUNTIF(I412:AB412,"&gt;0")</f>
        <v>1</v>
      </c>
      <c r="H412" s="18">
        <f>SUM(I412:AB412)</f>
        <v>6.25</v>
      </c>
      <c r="I412" s="22"/>
      <c r="J412" s="41"/>
      <c r="K412" s="41"/>
      <c r="L412" s="41"/>
      <c r="M412" s="57"/>
      <c r="N412" s="44"/>
      <c r="O412" s="73">
        <v>6.25</v>
      </c>
      <c r="P412" s="74"/>
      <c r="Q412" s="74"/>
      <c r="R412" s="71"/>
      <c r="S412" s="72"/>
      <c r="T412" s="99"/>
      <c r="U412" s="65"/>
      <c r="V412" s="100"/>
      <c r="W412" s="71"/>
      <c r="X412" s="71"/>
      <c r="Y412" s="111"/>
      <c r="Z412" s="112"/>
      <c r="AA412" s="100"/>
      <c r="AB412" s="71"/>
    </row>
    <row r="413" spans="1:28" s="32" customFormat="1" ht="15.75" thickBot="1" x14ac:dyDescent="0.3">
      <c r="A413" s="17"/>
      <c r="B413" s="37">
        <v>408</v>
      </c>
      <c r="C413" s="68" t="s">
        <v>892</v>
      </c>
      <c r="D413" s="68" t="s">
        <v>1039</v>
      </c>
      <c r="E413" s="21" t="s">
        <v>667</v>
      </c>
      <c r="F413" s="20" t="s">
        <v>37</v>
      </c>
      <c r="G413" s="19">
        <f>COUNTIF(I413:AB413,"&gt;0")</f>
        <v>1</v>
      </c>
      <c r="H413" s="18">
        <f>SUM(I413:AB413)</f>
        <v>6</v>
      </c>
      <c r="I413" s="22"/>
      <c r="J413" s="41"/>
      <c r="K413" s="41"/>
      <c r="L413" s="41"/>
      <c r="M413" s="57"/>
      <c r="N413" s="44"/>
      <c r="O413" s="73"/>
      <c r="P413" s="74"/>
      <c r="Q413" s="74"/>
      <c r="R413" s="71"/>
      <c r="S413" s="72"/>
      <c r="T413" s="99"/>
      <c r="U413" s="65"/>
      <c r="V413" s="100"/>
      <c r="W413" s="71"/>
      <c r="X413" s="71">
        <v>6</v>
      </c>
      <c r="Y413" s="111"/>
      <c r="Z413" s="112"/>
      <c r="AA413" s="100"/>
      <c r="AB413" s="71"/>
    </row>
    <row r="414" spans="1:28" s="32" customFormat="1" ht="15.75" thickBot="1" x14ac:dyDescent="0.3">
      <c r="A414" s="17"/>
      <c r="B414" s="37">
        <v>409</v>
      </c>
      <c r="C414" s="68" t="s">
        <v>817</v>
      </c>
      <c r="D414" s="68" t="s">
        <v>328</v>
      </c>
      <c r="E414" s="21" t="s">
        <v>911</v>
      </c>
      <c r="F414" s="20" t="s">
        <v>117</v>
      </c>
      <c r="G414" s="19">
        <f>COUNTIF(I414:AB414,"&gt;0")</f>
        <v>1</v>
      </c>
      <c r="H414" s="18">
        <f>SUM(I414:AB414)</f>
        <v>6</v>
      </c>
      <c r="I414" s="22"/>
      <c r="J414" s="41"/>
      <c r="K414" s="41"/>
      <c r="L414" s="41"/>
      <c r="M414" s="57"/>
      <c r="N414" s="44"/>
      <c r="O414" s="73"/>
      <c r="P414" s="74"/>
      <c r="Q414" s="74"/>
      <c r="R414" s="71"/>
      <c r="S414" s="72"/>
      <c r="T414" s="99"/>
      <c r="U414" s="65"/>
      <c r="V414" s="100"/>
      <c r="W414" s="71"/>
      <c r="X414" s="71"/>
      <c r="Y414" s="111"/>
      <c r="Z414" s="112"/>
      <c r="AA414" s="100">
        <v>6</v>
      </c>
      <c r="AB414" s="71"/>
    </row>
    <row r="415" spans="1:28" s="32" customFormat="1" ht="15.75" thickBot="1" x14ac:dyDescent="0.3">
      <c r="A415" s="17"/>
      <c r="B415" s="37">
        <v>410</v>
      </c>
      <c r="C415" s="68" t="s">
        <v>698</v>
      </c>
      <c r="D415" s="68" t="s">
        <v>419</v>
      </c>
      <c r="E415" s="21" t="s">
        <v>655</v>
      </c>
      <c r="F415" s="20" t="s">
        <v>644</v>
      </c>
      <c r="G415" s="19">
        <f>COUNTIF(I415:AB415,"&gt;0")</f>
        <v>1</v>
      </c>
      <c r="H415" s="18">
        <f>SUM(I415:AB415)</f>
        <v>5.25</v>
      </c>
      <c r="I415" s="22"/>
      <c r="J415" s="41"/>
      <c r="K415" s="41"/>
      <c r="L415" s="41"/>
      <c r="M415" s="57"/>
      <c r="N415" s="44"/>
      <c r="O415" s="73"/>
      <c r="P415" s="74"/>
      <c r="Q415" s="74"/>
      <c r="R415" s="71"/>
      <c r="S415" s="72"/>
      <c r="T415" s="99"/>
      <c r="U415" s="65"/>
      <c r="V415" s="100"/>
      <c r="W415" s="71"/>
      <c r="X415" s="71"/>
      <c r="Y415" s="111">
        <v>5.25</v>
      </c>
      <c r="Z415" s="112"/>
      <c r="AA415" s="100"/>
      <c r="AB415" s="71"/>
    </row>
    <row r="416" spans="1:28" s="32" customFormat="1" ht="15.75" thickBot="1" x14ac:dyDescent="0.3">
      <c r="A416" s="17"/>
      <c r="B416" s="37">
        <v>411</v>
      </c>
      <c r="C416" s="68" t="s">
        <v>1070</v>
      </c>
      <c r="D416" s="68" t="s">
        <v>500</v>
      </c>
      <c r="E416" s="21" t="s">
        <v>910</v>
      </c>
      <c r="F416" s="20" t="s">
        <v>8</v>
      </c>
      <c r="G416" s="19">
        <f>COUNTIF(I416:AB416,"&gt;0")</f>
        <v>1</v>
      </c>
      <c r="H416" s="18">
        <f>SUM(I416:AB416)</f>
        <v>5.25</v>
      </c>
      <c r="I416" s="22"/>
      <c r="J416" s="41"/>
      <c r="K416" s="41"/>
      <c r="L416" s="41"/>
      <c r="M416" s="57"/>
      <c r="N416" s="44"/>
      <c r="O416" s="73"/>
      <c r="P416" s="74">
        <v>5.25</v>
      </c>
      <c r="Q416" s="74"/>
      <c r="R416" s="71"/>
      <c r="S416" s="72"/>
      <c r="T416" s="99"/>
      <c r="U416" s="65"/>
      <c r="V416" s="100"/>
      <c r="W416" s="71"/>
      <c r="X416" s="71"/>
      <c r="Y416" s="111"/>
      <c r="Z416" s="112"/>
      <c r="AA416" s="100"/>
      <c r="AB416" s="71"/>
    </row>
    <row r="417" spans="1:28" s="32" customFormat="1" ht="15.75" thickBot="1" x14ac:dyDescent="0.3">
      <c r="A417" s="17"/>
      <c r="B417" s="37">
        <v>412</v>
      </c>
      <c r="C417" s="68" t="s">
        <v>1071</v>
      </c>
      <c r="D417" s="68" t="s">
        <v>244</v>
      </c>
      <c r="E417" s="21" t="s">
        <v>929</v>
      </c>
      <c r="F417" s="20" t="s">
        <v>2</v>
      </c>
      <c r="G417" s="19">
        <f>COUNTIF(I417:AB417,"&gt;0")</f>
        <v>1</v>
      </c>
      <c r="H417" s="18">
        <f>SUM(I417:AB417)</f>
        <v>5.25</v>
      </c>
      <c r="I417" s="22"/>
      <c r="J417" s="41"/>
      <c r="K417" s="41"/>
      <c r="L417" s="41"/>
      <c r="M417" s="57"/>
      <c r="N417" s="44"/>
      <c r="O417" s="73"/>
      <c r="P417" s="74"/>
      <c r="Q417" s="74"/>
      <c r="R417" s="71"/>
      <c r="S417" s="72"/>
      <c r="T417" s="99">
        <v>5.25</v>
      </c>
      <c r="U417" s="65"/>
      <c r="V417" s="100"/>
      <c r="W417" s="71"/>
      <c r="X417" s="71"/>
      <c r="Y417" s="111"/>
      <c r="Z417" s="112"/>
      <c r="AA417" s="100"/>
      <c r="AB417" s="71"/>
    </row>
    <row r="418" spans="1:28" s="32" customFormat="1" ht="15.75" thickBot="1" x14ac:dyDescent="0.3">
      <c r="A418" s="17"/>
      <c r="B418" s="37">
        <v>413</v>
      </c>
      <c r="C418" s="68" t="s">
        <v>779</v>
      </c>
      <c r="D418" s="68" t="s">
        <v>780</v>
      </c>
      <c r="E418" s="21" t="s">
        <v>729</v>
      </c>
      <c r="F418" s="20" t="s">
        <v>613</v>
      </c>
      <c r="G418" s="19">
        <f>COUNTIF(I418:AB418,"&gt;0")</f>
        <v>1</v>
      </c>
      <c r="H418" s="18">
        <f>SUM(I418:AB418)</f>
        <v>4.8125000000000009</v>
      </c>
      <c r="I418" s="22"/>
      <c r="J418" s="41"/>
      <c r="K418" s="41"/>
      <c r="L418" s="41"/>
      <c r="M418" s="57"/>
      <c r="N418" s="44"/>
      <c r="O418" s="73"/>
      <c r="P418" s="74"/>
      <c r="Q418" s="74"/>
      <c r="R418" s="71"/>
      <c r="S418" s="72"/>
      <c r="T418" s="99"/>
      <c r="U418" s="65"/>
      <c r="V418" s="100"/>
      <c r="W418" s="71"/>
      <c r="X418" s="71"/>
      <c r="Y418" s="111"/>
      <c r="Z418" s="112">
        <v>4.8125000000000009</v>
      </c>
      <c r="AA418" s="100"/>
      <c r="AB418" s="71"/>
    </row>
    <row r="419" spans="1:28" s="32" customFormat="1" ht="15.75" thickBot="1" x14ac:dyDescent="0.3">
      <c r="A419" s="17"/>
      <c r="B419" s="37">
        <v>414</v>
      </c>
      <c r="C419" s="68" t="s">
        <v>777</v>
      </c>
      <c r="D419" s="68" t="s">
        <v>783</v>
      </c>
      <c r="E419" s="21" t="s">
        <v>725</v>
      </c>
      <c r="F419" s="20" t="s">
        <v>20</v>
      </c>
      <c r="G419" s="19">
        <f>COUNTIF(I419:AB419,"&gt;0")</f>
        <v>1</v>
      </c>
      <c r="H419" s="18">
        <f>SUM(I419:AB419)</f>
        <v>4.8125000000000009</v>
      </c>
      <c r="I419" s="22"/>
      <c r="J419" s="41"/>
      <c r="K419" s="41"/>
      <c r="L419" s="41"/>
      <c r="M419" s="57"/>
      <c r="N419" s="44"/>
      <c r="O419" s="73"/>
      <c r="P419" s="74"/>
      <c r="Q419" s="74"/>
      <c r="R419" s="71"/>
      <c r="S419" s="72"/>
      <c r="T419" s="99"/>
      <c r="U419" s="65"/>
      <c r="V419" s="100"/>
      <c r="W419" s="71"/>
      <c r="X419" s="71"/>
      <c r="Y419" s="111"/>
      <c r="Z419" s="112">
        <v>4.8125000000000009</v>
      </c>
      <c r="AA419" s="100"/>
      <c r="AB419" s="71"/>
    </row>
    <row r="420" spans="1:28" s="32" customFormat="1" ht="15.75" thickBot="1" x14ac:dyDescent="0.3">
      <c r="A420" s="17"/>
      <c r="B420" s="37">
        <v>415</v>
      </c>
      <c r="C420" s="68" t="s">
        <v>777</v>
      </c>
      <c r="D420" s="68" t="s">
        <v>360</v>
      </c>
      <c r="E420" s="21" t="s">
        <v>725</v>
      </c>
      <c r="F420" s="20" t="s">
        <v>20</v>
      </c>
      <c r="G420" s="19">
        <f>COUNTIF(I420:AB420,"&gt;0")</f>
        <v>1</v>
      </c>
      <c r="H420" s="18">
        <f>SUM(I420:AB420)</f>
        <v>4.8125000000000009</v>
      </c>
      <c r="I420" s="22"/>
      <c r="J420" s="41"/>
      <c r="K420" s="41"/>
      <c r="L420" s="41"/>
      <c r="M420" s="57"/>
      <c r="N420" s="44"/>
      <c r="O420" s="73"/>
      <c r="P420" s="74"/>
      <c r="Q420" s="74"/>
      <c r="R420" s="71"/>
      <c r="S420" s="72"/>
      <c r="T420" s="99"/>
      <c r="U420" s="65"/>
      <c r="V420" s="100"/>
      <c r="W420" s="71"/>
      <c r="X420" s="71"/>
      <c r="Y420" s="111"/>
      <c r="Z420" s="112">
        <v>4.8125000000000009</v>
      </c>
      <c r="AA420" s="100"/>
      <c r="AB420" s="71"/>
    </row>
    <row r="421" spans="1:28" s="32" customFormat="1" ht="15.75" thickBot="1" x14ac:dyDescent="0.3">
      <c r="A421" s="17"/>
      <c r="B421" s="37">
        <v>416</v>
      </c>
      <c r="C421" s="68" t="s">
        <v>778</v>
      </c>
      <c r="D421" s="68" t="s">
        <v>637</v>
      </c>
      <c r="E421" s="21" t="s">
        <v>711</v>
      </c>
      <c r="F421" s="20" t="s">
        <v>20</v>
      </c>
      <c r="G421" s="19">
        <f>COUNTIF(I421:AB421,"&gt;0")</f>
        <v>1</v>
      </c>
      <c r="H421" s="18">
        <f>SUM(I421:AB421)</f>
        <v>4.8125000000000009</v>
      </c>
      <c r="I421" s="22"/>
      <c r="J421" s="41"/>
      <c r="K421" s="41"/>
      <c r="L421" s="41"/>
      <c r="M421" s="57"/>
      <c r="N421" s="44"/>
      <c r="O421" s="73"/>
      <c r="P421" s="74"/>
      <c r="Q421" s="74"/>
      <c r="R421" s="71"/>
      <c r="S421" s="72"/>
      <c r="T421" s="99"/>
      <c r="U421" s="65"/>
      <c r="V421" s="100"/>
      <c r="W421" s="71"/>
      <c r="X421" s="71"/>
      <c r="Y421" s="111"/>
      <c r="Z421" s="112">
        <v>4.8125000000000009</v>
      </c>
      <c r="AA421" s="100"/>
      <c r="AB421" s="71"/>
    </row>
    <row r="422" spans="1:28" s="32" customFormat="1" ht="15.75" thickBot="1" x14ac:dyDescent="0.3">
      <c r="A422" s="17"/>
      <c r="B422" s="37">
        <v>417</v>
      </c>
      <c r="C422" s="68" t="s">
        <v>784</v>
      </c>
      <c r="D422" s="68" t="s">
        <v>250</v>
      </c>
      <c r="E422" s="21" t="s">
        <v>725</v>
      </c>
      <c r="F422" s="20" t="s">
        <v>20</v>
      </c>
      <c r="G422" s="19">
        <f>COUNTIF(I422:AB422,"&gt;0")</f>
        <v>1</v>
      </c>
      <c r="H422" s="18">
        <f>SUM(I422:AB422)</f>
        <v>4.8125000000000009</v>
      </c>
      <c r="I422" s="22"/>
      <c r="J422" s="41"/>
      <c r="K422" s="41"/>
      <c r="L422" s="41"/>
      <c r="M422" s="57"/>
      <c r="N422" s="44"/>
      <c r="O422" s="73"/>
      <c r="P422" s="74"/>
      <c r="Q422" s="74"/>
      <c r="R422" s="71"/>
      <c r="S422" s="72"/>
      <c r="T422" s="99"/>
      <c r="U422" s="65"/>
      <c r="V422" s="100"/>
      <c r="W422" s="71"/>
      <c r="X422" s="71"/>
      <c r="Y422" s="111"/>
      <c r="Z422" s="112">
        <v>4.8125000000000009</v>
      </c>
      <c r="AA422" s="100"/>
      <c r="AB422" s="71"/>
    </row>
    <row r="423" spans="1:28" s="32" customFormat="1" ht="15.75" thickBot="1" x14ac:dyDescent="0.3">
      <c r="A423" s="17"/>
      <c r="B423" s="37">
        <v>418</v>
      </c>
      <c r="C423" s="68" t="s">
        <v>781</v>
      </c>
      <c r="D423" s="68" t="s">
        <v>782</v>
      </c>
      <c r="E423" s="21" t="s">
        <v>725</v>
      </c>
      <c r="F423" s="20" t="s">
        <v>20</v>
      </c>
      <c r="G423" s="19">
        <f>COUNTIF(I423:AB423,"&gt;0")</f>
        <v>1</v>
      </c>
      <c r="H423" s="18">
        <f>SUM(I423:AB423)</f>
        <v>4.8125000000000009</v>
      </c>
      <c r="I423" s="22"/>
      <c r="J423" s="41"/>
      <c r="K423" s="41"/>
      <c r="L423" s="41"/>
      <c r="M423" s="57"/>
      <c r="N423" s="44"/>
      <c r="O423" s="73"/>
      <c r="P423" s="74"/>
      <c r="Q423" s="74"/>
      <c r="R423" s="71"/>
      <c r="S423" s="72"/>
      <c r="T423" s="99"/>
      <c r="U423" s="65"/>
      <c r="V423" s="100"/>
      <c r="W423" s="71"/>
      <c r="X423" s="71"/>
      <c r="Y423" s="111"/>
      <c r="Z423" s="112">
        <v>4.8125000000000009</v>
      </c>
      <c r="AA423" s="100"/>
      <c r="AB423" s="71"/>
    </row>
    <row r="424" spans="1:28" s="32" customFormat="1" ht="15.75" thickBot="1" x14ac:dyDescent="0.3">
      <c r="A424" s="17"/>
      <c r="B424" s="37">
        <v>419</v>
      </c>
      <c r="C424" s="68" t="s">
        <v>1072</v>
      </c>
      <c r="D424" s="68" t="s">
        <v>1073</v>
      </c>
      <c r="E424" s="21" t="s">
        <v>1074</v>
      </c>
      <c r="F424" s="20" t="s">
        <v>3</v>
      </c>
      <c r="G424" s="19">
        <f>COUNTIF(I424:AB424,"&gt;0")</f>
        <v>1</v>
      </c>
      <c r="H424" s="18">
        <f>SUM(I424:AB424)</f>
        <v>4.7250000000000005</v>
      </c>
      <c r="I424" s="22"/>
      <c r="J424" s="41"/>
      <c r="K424" s="41"/>
      <c r="L424" s="41">
        <v>4.7250000000000005</v>
      </c>
      <c r="M424" s="57"/>
      <c r="N424" s="44"/>
      <c r="O424" s="73"/>
      <c r="P424" s="74"/>
      <c r="Q424" s="74"/>
      <c r="R424" s="71"/>
      <c r="S424" s="72"/>
      <c r="T424" s="99"/>
      <c r="U424" s="65"/>
      <c r="V424" s="100"/>
      <c r="W424" s="71"/>
      <c r="X424" s="71"/>
      <c r="Y424" s="111"/>
      <c r="Z424" s="112"/>
      <c r="AA424" s="100"/>
      <c r="AB424" s="71"/>
    </row>
    <row r="425" spans="1:28" s="32" customFormat="1" ht="15.75" thickBot="1" x14ac:dyDescent="0.3">
      <c r="A425" s="17"/>
      <c r="B425" s="37">
        <v>420</v>
      </c>
      <c r="C425" s="68" t="s">
        <v>1075</v>
      </c>
      <c r="D425" s="68" t="s">
        <v>406</v>
      </c>
      <c r="E425" s="21" t="s">
        <v>335</v>
      </c>
      <c r="F425" s="20" t="s">
        <v>26</v>
      </c>
      <c r="G425" s="19">
        <f>COUNTIF(I425:AB425,"&gt;0")</f>
        <v>1</v>
      </c>
      <c r="H425" s="18">
        <f>SUM(I425:AB425)</f>
        <v>4.7250000000000005</v>
      </c>
      <c r="I425" s="22"/>
      <c r="J425" s="41"/>
      <c r="K425" s="41"/>
      <c r="L425" s="41"/>
      <c r="M425" s="57"/>
      <c r="N425" s="44"/>
      <c r="O425" s="73"/>
      <c r="P425" s="74"/>
      <c r="Q425" s="74">
        <v>4.7250000000000005</v>
      </c>
      <c r="R425" s="71"/>
      <c r="S425" s="72"/>
      <c r="T425" s="99"/>
      <c r="U425" s="65"/>
      <c r="V425" s="100"/>
      <c r="W425" s="71"/>
      <c r="X425" s="71"/>
      <c r="Y425" s="111"/>
      <c r="Z425" s="112"/>
      <c r="AA425" s="100"/>
      <c r="AB425" s="71"/>
    </row>
    <row r="426" spans="1:28" s="32" customFormat="1" ht="15.75" thickBot="1" x14ac:dyDescent="0.3">
      <c r="A426" s="17"/>
      <c r="B426" s="37">
        <v>421</v>
      </c>
      <c r="C426" s="68" t="s">
        <v>1076</v>
      </c>
      <c r="D426" s="68" t="s">
        <v>538</v>
      </c>
      <c r="E426" s="21" t="s">
        <v>1077</v>
      </c>
      <c r="F426" s="20" t="s">
        <v>81</v>
      </c>
      <c r="G426" s="19">
        <f>COUNTIF(I426:AB426,"&gt;0")</f>
        <v>1</v>
      </c>
      <c r="H426" s="18">
        <f>SUM(I426:AB426)</f>
        <v>4.7250000000000005</v>
      </c>
      <c r="I426" s="22"/>
      <c r="J426" s="41"/>
      <c r="K426" s="41"/>
      <c r="L426" s="41"/>
      <c r="M426" s="57">
        <v>4.7250000000000005</v>
      </c>
      <c r="N426" s="44"/>
      <c r="O426" s="73"/>
      <c r="P426" s="74"/>
      <c r="Q426" s="74"/>
      <c r="R426" s="71"/>
      <c r="S426" s="72"/>
      <c r="T426" s="99"/>
      <c r="U426" s="65"/>
      <c r="V426" s="100"/>
      <c r="W426" s="71"/>
      <c r="X426" s="71"/>
      <c r="Y426" s="111"/>
      <c r="Z426" s="112"/>
      <c r="AA426" s="100"/>
      <c r="AB426" s="71"/>
    </row>
    <row r="427" spans="1:28" s="32" customFormat="1" ht="15.75" thickBot="1" x14ac:dyDescent="0.3">
      <c r="A427" s="17"/>
      <c r="B427" s="37">
        <v>422</v>
      </c>
      <c r="C427" s="68" t="s">
        <v>818</v>
      </c>
      <c r="D427" s="68" t="s">
        <v>819</v>
      </c>
      <c r="E427" s="21" t="s">
        <v>983</v>
      </c>
      <c r="F427" s="20" t="s">
        <v>16</v>
      </c>
      <c r="G427" s="19">
        <f>COUNTIF(I427:AB427,"&gt;0")</f>
        <v>1</v>
      </c>
      <c r="H427" s="18">
        <f>SUM(I427:AB427)</f>
        <v>4.5</v>
      </c>
      <c r="I427" s="22"/>
      <c r="J427" s="41"/>
      <c r="K427" s="41"/>
      <c r="L427" s="41"/>
      <c r="M427" s="57"/>
      <c r="N427" s="44"/>
      <c r="O427" s="73"/>
      <c r="P427" s="74"/>
      <c r="Q427" s="74"/>
      <c r="R427" s="71"/>
      <c r="S427" s="72"/>
      <c r="T427" s="99"/>
      <c r="U427" s="65"/>
      <c r="V427" s="100"/>
      <c r="W427" s="71"/>
      <c r="X427" s="71"/>
      <c r="Y427" s="111"/>
      <c r="Z427" s="112"/>
      <c r="AA427" s="100">
        <v>4.5</v>
      </c>
      <c r="AB427" s="71"/>
    </row>
    <row r="428" spans="1:28" s="32" customFormat="1" ht="15.75" thickBot="1" x14ac:dyDescent="0.3">
      <c r="A428" s="17"/>
      <c r="B428" s="37">
        <v>423</v>
      </c>
      <c r="C428" s="68" t="s">
        <v>1078</v>
      </c>
      <c r="D428" s="68" t="s">
        <v>332</v>
      </c>
      <c r="E428" s="21" t="s">
        <v>910</v>
      </c>
      <c r="F428" s="20" t="s">
        <v>8</v>
      </c>
      <c r="G428" s="19">
        <f>COUNTIF(I428:AB428,"&gt;0")</f>
        <v>1</v>
      </c>
      <c r="H428" s="18">
        <f>SUM(I428:AB428)</f>
        <v>4.2</v>
      </c>
      <c r="I428" s="22"/>
      <c r="J428" s="41"/>
      <c r="K428" s="41"/>
      <c r="L428" s="41"/>
      <c r="M428" s="57"/>
      <c r="N428" s="63"/>
      <c r="O428" s="73"/>
      <c r="P428" s="74">
        <v>4.2</v>
      </c>
      <c r="Q428" s="74"/>
      <c r="R428" s="71"/>
      <c r="S428" s="72"/>
      <c r="T428" s="99"/>
      <c r="U428" s="65"/>
      <c r="V428" s="100"/>
      <c r="W428" s="71"/>
      <c r="X428" s="71"/>
      <c r="Y428" s="111"/>
      <c r="Z428" s="112"/>
      <c r="AA428" s="117"/>
      <c r="AB428" s="71"/>
    </row>
    <row r="429" spans="1:28" s="32" customFormat="1" ht="15.75" thickBot="1" x14ac:dyDescent="0.3">
      <c r="A429" s="17"/>
      <c r="B429" s="37">
        <v>424</v>
      </c>
      <c r="C429" s="68" t="s">
        <v>1079</v>
      </c>
      <c r="D429" s="68" t="s">
        <v>205</v>
      </c>
      <c r="E429" s="21" t="s">
        <v>1044</v>
      </c>
      <c r="F429" s="20" t="s">
        <v>37</v>
      </c>
      <c r="G429" s="19">
        <f>COUNTIF(I429:AB429,"&gt;0")</f>
        <v>1</v>
      </c>
      <c r="H429" s="18">
        <f>SUM(I429:AB429)</f>
        <v>4</v>
      </c>
      <c r="I429" s="22"/>
      <c r="J429" s="41"/>
      <c r="K429" s="41"/>
      <c r="L429" s="41"/>
      <c r="M429" s="57"/>
      <c r="N429" s="44"/>
      <c r="O429" s="73"/>
      <c r="P429" s="74"/>
      <c r="Q429" s="74"/>
      <c r="R429" s="71"/>
      <c r="S429" s="72"/>
      <c r="T429" s="99"/>
      <c r="U429" s="65"/>
      <c r="V429" s="100"/>
      <c r="W429" s="71"/>
      <c r="X429" s="71">
        <v>4</v>
      </c>
      <c r="Y429" s="111"/>
      <c r="Z429" s="112"/>
      <c r="AA429" s="100"/>
      <c r="AB429" s="71"/>
    </row>
    <row r="430" spans="1:28" s="32" customFormat="1" ht="15.75" thickBot="1" x14ac:dyDescent="0.3">
      <c r="A430" s="17"/>
      <c r="B430" s="37">
        <v>425</v>
      </c>
      <c r="C430" s="68" t="s">
        <v>1080</v>
      </c>
      <c r="D430" s="68" t="s">
        <v>328</v>
      </c>
      <c r="E430" s="21" t="s">
        <v>982</v>
      </c>
      <c r="F430" s="20" t="s">
        <v>2</v>
      </c>
      <c r="G430" s="19">
        <f>COUNTIF(I430:AB430,"&gt;0")</f>
        <v>1</v>
      </c>
      <c r="H430" s="18">
        <f>SUM(I430:AB430)</f>
        <v>3.9375000000000004</v>
      </c>
      <c r="I430" s="22"/>
      <c r="J430" s="41"/>
      <c r="K430" s="41"/>
      <c r="L430" s="41"/>
      <c r="M430" s="57"/>
      <c r="N430" s="44"/>
      <c r="O430" s="73"/>
      <c r="P430" s="74"/>
      <c r="Q430" s="74"/>
      <c r="R430" s="71"/>
      <c r="S430" s="72"/>
      <c r="T430" s="99">
        <v>3.9375000000000004</v>
      </c>
      <c r="U430" s="65"/>
      <c r="V430" s="100"/>
      <c r="W430" s="71"/>
      <c r="X430" s="71"/>
      <c r="Y430" s="111"/>
      <c r="Z430" s="112"/>
      <c r="AA430" s="100"/>
      <c r="AB430" s="71"/>
    </row>
    <row r="431" spans="1:28" s="32" customFormat="1" ht="15.75" thickBot="1" x14ac:dyDescent="0.3">
      <c r="A431" s="17"/>
      <c r="B431" s="37">
        <v>426</v>
      </c>
      <c r="C431" s="68" t="s">
        <v>900</v>
      </c>
      <c r="D431" s="68" t="s">
        <v>401</v>
      </c>
      <c r="E431" s="21" t="s">
        <v>886</v>
      </c>
      <c r="F431" s="20" t="s">
        <v>37</v>
      </c>
      <c r="G431" s="19">
        <f>COUNTIF(I431:AB431,"&gt;0")</f>
        <v>1</v>
      </c>
      <c r="H431" s="18">
        <f>SUM(I431:AB431)</f>
        <v>3.75</v>
      </c>
      <c r="I431" s="22"/>
      <c r="J431" s="41"/>
      <c r="K431" s="41"/>
      <c r="L431" s="41"/>
      <c r="M431" s="57"/>
      <c r="N431" s="44"/>
      <c r="O431" s="73"/>
      <c r="P431" s="74"/>
      <c r="Q431" s="74"/>
      <c r="R431" s="71"/>
      <c r="S431" s="72"/>
      <c r="T431" s="99"/>
      <c r="U431" s="65"/>
      <c r="V431" s="100"/>
      <c r="W431" s="71">
        <v>3.75</v>
      </c>
      <c r="X431" s="71"/>
      <c r="Y431" s="111"/>
      <c r="Z431" s="112"/>
      <c r="AA431" s="100"/>
      <c r="AB431" s="71"/>
    </row>
    <row r="432" spans="1:28" s="32" customFormat="1" ht="15.75" thickBot="1" x14ac:dyDescent="0.3">
      <c r="A432" s="17"/>
      <c r="B432" s="37">
        <v>427</v>
      </c>
      <c r="C432" s="68" t="s">
        <v>434</v>
      </c>
      <c r="D432" s="68" t="s">
        <v>428</v>
      </c>
      <c r="E432" s="21" t="s">
        <v>435</v>
      </c>
      <c r="F432" s="20" t="s">
        <v>74</v>
      </c>
      <c r="G432" s="19">
        <f>COUNTIF(I432:AB432,"&gt;0")</f>
        <v>1</v>
      </c>
      <c r="H432" s="18">
        <f>SUM(I432:AB432)</f>
        <v>3.3000000000000003</v>
      </c>
      <c r="I432" s="22"/>
      <c r="J432" s="41"/>
      <c r="K432" s="41"/>
      <c r="L432" s="41"/>
      <c r="M432" s="57"/>
      <c r="N432" s="44"/>
      <c r="O432" s="73"/>
      <c r="P432" s="74"/>
      <c r="Q432" s="74"/>
      <c r="R432" s="71"/>
      <c r="S432" s="72">
        <v>3.3000000000000003</v>
      </c>
      <c r="T432" s="99"/>
      <c r="U432" s="65"/>
      <c r="V432" s="100"/>
      <c r="W432" s="71"/>
      <c r="X432" s="71"/>
      <c r="Y432" s="111"/>
      <c r="Z432" s="112"/>
      <c r="AA432" s="100"/>
      <c r="AB432" s="71"/>
    </row>
    <row r="433" spans="1:28" s="32" customFormat="1" ht="15.75" thickBot="1" x14ac:dyDescent="0.3">
      <c r="A433" s="17"/>
      <c r="B433" s="37">
        <v>428</v>
      </c>
      <c r="C433" s="68" t="s">
        <v>436</v>
      </c>
      <c r="D433" s="68" t="s">
        <v>422</v>
      </c>
      <c r="E433" s="21" t="s">
        <v>435</v>
      </c>
      <c r="F433" s="20" t="s">
        <v>74</v>
      </c>
      <c r="G433" s="19">
        <f>COUNTIF(I433:AB433,"&gt;0")</f>
        <v>1</v>
      </c>
      <c r="H433" s="18">
        <f>SUM(I433:AB433)</f>
        <v>3.3000000000000003</v>
      </c>
      <c r="I433" s="22"/>
      <c r="J433" s="41"/>
      <c r="K433" s="41"/>
      <c r="L433" s="41"/>
      <c r="M433" s="57"/>
      <c r="N433" s="44"/>
      <c r="O433" s="73"/>
      <c r="P433" s="74"/>
      <c r="Q433" s="74"/>
      <c r="R433" s="71"/>
      <c r="S433" s="72">
        <v>3.3000000000000003</v>
      </c>
      <c r="T433" s="99"/>
      <c r="U433" s="65"/>
      <c r="V433" s="100"/>
      <c r="W433" s="71"/>
      <c r="X433" s="71"/>
      <c r="Y433" s="111"/>
      <c r="Z433" s="112"/>
      <c r="AA433" s="100"/>
      <c r="AB433" s="71"/>
    </row>
    <row r="434" spans="1:28" s="32" customFormat="1" ht="15.75" thickBot="1" x14ac:dyDescent="0.3">
      <c r="A434" s="17"/>
      <c r="B434" s="37">
        <v>429</v>
      </c>
      <c r="C434" s="68" t="s">
        <v>883</v>
      </c>
      <c r="D434" s="68" t="s">
        <v>428</v>
      </c>
      <c r="E434" s="21" t="s">
        <v>878</v>
      </c>
      <c r="F434" s="20" t="s">
        <v>42</v>
      </c>
      <c r="G434" s="19">
        <f>COUNTIF(I434:AB434,"&gt;0")</f>
        <v>1</v>
      </c>
      <c r="H434" s="18">
        <f>SUM(I434:AB434)</f>
        <v>3.1500000000000004</v>
      </c>
      <c r="I434" s="22"/>
      <c r="J434" s="41"/>
      <c r="K434" s="41"/>
      <c r="L434" s="41"/>
      <c r="M434" s="57"/>
      <c r="N434" s="44"/>
      <c r="O434" s="73"/>
      <c r="P434" s="74"/>
      <c r="Q434" s="74"/>
      <c r="R434" s="71"/>
      <c r="S434" s="72"/>
      <c r="T434" s="99"/>
      <c r="U434" s="65"/>
      <c r="V434" s="100"/>
      <c r="W434" s="71"/>
      <c r="X434" s="71"/>
      <c r="Y434" s="111"/>
      <c r="Z434" s="112"/>
      <c r="AA434" s="100"/>
      <c r="AB434" s="71">
        <v>3.1500000000000004</v>
      </c>
    </row>
    <row r="435" spans="1:28" s="32" customFormat="1" ht="15.75" thickBot="1" x14ac:dyDescent="0.3">
      <c r="A435" s="17"/>
      <c r="B435" s="37">
        <v>430</v>
      </c>
      <c r="C435" s="68" t="s">
        <v>1081</v>
      </c>
      <c r="D435" s="68" t="s">
        <v>419</v>
      </c>
      <c r="E435" s="21" t="s">
        <v>317</v>
      </c>
      <c r="F435" s="20" t="s">
        <v>8</v>
      </c>
      <c r="G435" s="19">
        <f>COUNTIF(I435:AB435,"&gt;0")</f>
        <v>1</v>
      </c>
      <c r="H435" s="18">
        <f>SUM(I435:AB435)</f>
        <v>3.1500000000000004</v>
      </c>
      <c r="I435" s="22"/>
      <c r="J435" s="41"/>
      <c r="K435" s="41"/>
      <c r="L435" s="41"/>
      <c r="M435" s="57"/>
      <c r="N435" s="44"/>
      <c r="O435" s="73"/>
      <c r="P435" s="74"/>
      <c r="Q435" s="74">
        <v>3.1500000000000004</v>
      </c>
      <c r="R435" s="71"/>
      <c r="S435" s="72"/>
      <c r="T435" s="99"/>
      <c r="U435" s="65"/>
      <c r="V435" s="100"/>
      <c r="W435" s="71"/>
      <c r="X435" s="71"/>
      <c r="Y435" s="111"/>
      <c r="Z435" s="112"/>
      <c r="AA435" s="100"/>
      <c r="AB435" s="71"/>
    </row>
    <row r="436" spans="1:28" s="32" customFormat="1" ht="15.75" thickBot="1" x14ac:dyDescent="0.3">
      <c r="A436" s="17"/>
      <c r="B436" s="37">
        <v>431</v>
      </c>
      <c r="C436" s="68" t="s">
        <v>881</v>
      </c>
      <c r="D436" s="68" t="s">
        <v>882</v>
      </c>
      <c r="E436" s="21" t="s">
        <v>831</v>
      </c>
      <c r="F436" s="20" t="s">
        <v>42</v>
      </c>
      <c r="G436" s="19">
        <f>COUNTIF(I436:AB436,"&gt;0")</f>
        <v>1</v>
      </c>
      <c r="H436" s="18">
        <f>SUM(I436:AB436)</f>
        <v>3.1500000000000004</v>
      </c>
      <c r="I436" s="22"/>
      <c r="J436" s="41"/>
      <c r="K436" s="41"/>
      <c r="L436" s="41"/>
      <c r="M436" s="57"/>
      <c r="N436" s="44"/>
      <c r="O436" s="73"/>
      <c r="P436" s="74"/>
      <c r="Q436" s="74"/>
      <c r="R436" s="71"/>
      <c r="S436" s="72"/>
      <c r="T436" s="99"/>
      <c r="U436" s="65"/>
      <c r="V436" s="100"/>
      <c r="W436" s="71"/>
      <c r="X436" s="71"/>
      <c r="Y436" s="111"/>
      <c r="Z436" s="112"/>
      <c r="AA436" s="100"/>
      <c r="AB436" s="71">
        <v>3.1500000000000004</v>
      </c>
    </row>
    <row r="437" spans="1:28" s="32" customFormat="1" ht="15.75" thickBot="1" x14ac:dyDescent="0.3">
      <c r="A437" s="17"/>
      <c r="B437" s="37">
        <v>432</v>
      </c>
      <c r="C437" s="68" t="s">
        <v>1082</v>
      </c>
      <c r="D437" s="68" t="s">
        <v>1083</v>
      </c>
      <c r="E437" s="21" t="s">
        <v>1077</v>
      </c>
      <c r="F437" s="20" t="s">
        <v>81</v>
      </c>
      <c r="G437" s="19">
        <f>COUNTIF(I437:AB437,"&gt;0")</f>
        <v>1</v>
      </c>
      <c r="H437" s="18">
        <f>SUM(I437:AB437)</f>
        <v>3.1500000000000004</v>
      </c>
      <c r="I437" s="22"/>
      <c r="J437" s="41"/>
      <c r="K437" s="41"/>
      <c r="L437" s="41"/>
      <c r="M437" s="57">
        <v>3.1500000000000004</v>
      </c>
      <c r="N437" s="44"/>
      <c r="O437" s="73"/>
      <c r="P437" s="74"/>
      <c r="Q437" s="74"/>
      <c r="R437" s="71"/>
      <c r="S437" s="72"/>
      <c r="T437" s="99"/>
      <c r="U437" s="65"/>
      <c r="V437" s="100"/>
      <c r="W437" s="71"/>
      <c r="X437" s="71"/>
      <c r="Y437" s="111"/>
      <c r="Z437" s="112"/>
      <c r="AA437" s="100"/>
      <c r="AB437" s="71"/>
    </row>
    <row r="438" spans="1:28" s="32" customFormat="1" ht="15.75" thickBot="1" x14ac:dyDescent="0.3">
      <c r="A438" s="17"/>
      <c r="B438" s="37">
        <v>433</v>
      </c>
      <c r="C438" s="68" t="s">
        <v>1084</v>
      </c>
      <c r="D438" s="68" t="s">
        <v>530</v>
      </c>
      <c r="E438" s="21" t="s">
        <v>929</v>
      </c>
      <c r="F438" s="20" t="s">
        <v>2</v>
      </c>
      <c r="G438" s="19">
        <f>COUNTIF(I438:AB438,"&gt;0")</f>
        <v>1</v>
      </c>
      <c r="H438" s="18">
        <f>SUM(I438:AB438)</f>
        <v>2.625</v>
      </c>
      <c r="I438" s="22"/>
      <c r="J438" s="41"/>
      <c r="K438" s="41"/>
      <c r="L438" s="41"/>
      <c r="M438" s="57"/>
      <c r="N438" s="44"/>
      <c r="O438" s="73"/>
      <c r="P438" s="74"/>
      <c r="Q438" s="74"/>
      <c r="R438" s="71"/>
      <c r="S438" s="72"/>
      <c r="T438" s="99">
        <v>2.625</v>
      </c>
      <c r="U438" s="65"/>
      <c r="V438" s="100"/>
      <c r="W438" s="71"/>
      <c r="X438" s="71"/>
      <c r="Y438" s="111"/>
      <c r="Z438" s="112"/>
      <c r="AA438" s="100"/>
      <c r="AB438" s="71"/>
    </row>
    <row r="439" spans="1:28" s="32" customFormat="1" ht="15.75" thickBot="1" x14ac:dyDescent="0.3">
      <c r="A439" s="17"/>
      <c r="B439" s="37">
        <v>434</v>
      </c>
      <c r="C439" s="68" t="s">
        <v>699</v>
      </c>
      <c r="D439" s="68" t="s">
        <v>700</v>
      </c>
      <c r="E439" s="21" t="s">
        <v>647</v>
      </c>
      <c r="F439" s="20" t="s">
        <v>613</v>
      </c>
      <c r="G439" s="19">
        <f>COUNTIF(I439:AB439,"&gt;0")</f>
        <v>1</v>
      </c>
      <c r="H439" s="18">
        <f>SUM(I439:AB439)</f>
        <v>2.625</v>
      </c>
      <c r="I439" s="22"/>
      <c r="J439" s="41"/>
      <c r="K439" s="41"/>
      <c r="L439" s="41"/>
      <c r="M439" s="57"/>
      <c r="N439" s="44"/>
      <c r="O439" s="73"/>
      <c r="P439" s="74"/>
      <c r="Q439" s="74"/>
      <c r="R439" s="71"/>
      <c r="S439" s="72"/>
      <c r="T439" s="99"/>
      <c r="U439" s="65"/>
      <c r="V439" s="100"/>
      <c r="W439" s="71"/>
      <c r="X439" s="71"/>
      <c r="Y439" s="111">
        <v>2.625</v>
      </c>
      <c r="Z439" s="112"/>
      <c r="AA439" s="100"/>
      <c r="AB439" s="71"/>
    </row>
    <row r="440" spans="1:28" s="32" customFormat="1" ht="15.75" thickBot="1" x14ac:dyDescent="0.3">
      <c r="A440" s="17"/>
      <c r="B440" s="37">
        <v>435</v>
      </c>
      <c r="C440" s="68" t="s">
        <v>259</v>
      </c>
      <c r="D440" s="68" t="s">
        <v>260</v>
      </c>
      <c r="E440" s="21" t="s">
        <v>220</v>
      </c>
      <c r="F440" s="20" t="s">
        <v>8</v>
      </c>
      <c r="G440" s="19">
        <f>COUNTIF(I440:AB440,"&gt;0")</f>
        <v>1</v>
      </c>
      <c r="H440" s="18">
        <f>SUM(I440:AB440)</f>
        <v>2.5</v>
      </c>
      <c r="I440" s="22"/>
      <c r="J440" s="41"/>
      <c r="K440" s="41"/>
      <c r="L440" s="41"/>
      <c r="M440" s="57"/>
      <c r="N440" s="44"/>
      <c r="O440" s="73">
        <v>2.5</v>
      </c>
      <c r="P440" s="74"/>
      <c r="Q440" s="74"/>
      <c r="R440" s="71"/>
      <c r="S440" s="72"/>
      <c r="T440" s="99"/>
      <c r="U440" s="65"/>
      <c r="V440" s="100"/>
      <c r="W440" s="71"/>
      <c r="X440" s="71"/>
      <c r="Y440" s="111"/>
      <c r="Z440" s="112"/>
      <c r="AA440" s="100"/>
      <c r="AB440" s="71"/>
    </row>
    <row r="441" spans="1:28" s="32" customFormat="1" ht="15.75" thickBot="1" x14ac:dyDescent="0.3">
      <c r="A441" s="17"/>
      <c r="B441" s="37">
        <v>436</v>
      </c>
      <c r="C441" s="68" t="s">
        <v>1085</v>
      </c>
      <c r="D441" s="68" t="s">
        <v>422</v>
      </c>
      <c r="E441" s="21" t="s">
        <v>944</v>
      </c>
      <c r="F441" s="20" t="s">
        <v>37</v>
      </c>
      <c r="G441" s="19">
        <f>COUNTIF(I441:AB441,"&gt;0")</f>
        <v>1</v>
      </c>
      <c r="H441" s="18">
        <f>SUM(I441:AB441)</f>
        <v>2</v>
      </c>
      <c r="I441" s="22"/>
      <c r="J441" s="41"/>
      <c r="K441" s="41"/>
      <c r="L441" s="41"/>
      <c r="M441" s="57"/>
      <c r="N441" s="44"/>
      <c r="O441" s="73"/>
      <c r="P441" s="74"/>
      <c r="Q441" s="74"/>
      <c r="R441" s="71"/>
      <c r="S441" s="72"/>
      <c r="T441" s="99"/>
      <c r="U441" s="65"/>
      <c r="V441" s="100"/>
      <c r="W441" s="71"/>
      <c r="X441" s="71">
        <v>2</v>
      </c>
      <c r="Y441" s="111"/>
      <c r="Z441" s="112"/>
      <c r="AA441" s="100"/>
      <c r="AB441" s="71"/>
    </row>
    <row r="442" spans="1:28" s="32" customFormat="1" ht="15.75" thickBot="1" x14ac:dyDescent="0.3">
      <c r="A442" s="17"/>
      <c r="B442" s="37">
        <v>437</v>
      </c>
      <c r="C442" s="68" t="s">
        <v>1086</v>
      </c>
      <c r="D442" s="68" t="s">
        <v>637</v>
      </c>
      <c r="E442" s="21" t="s">
        <v>1077</v>
      </c>
      <c r="F442" s="20" t="s">
        <v>81</v>
      </c>
      <c r="G442" s="19">
        <f>COUNTIF(I442:AB442,"&gt;0")</f>
        <v>1</v>
      </c>
      <c r="H442" s="18">
        <f>SUM(I442:AB442)</f>
        <v>1.5750000000000002</v>
      </c>
      <c r="I442" s="22"/>
      <c r="J442" s="41"/>
      <c r="K442" s="41"/>
      <c r="L442" s="41"/>
      <c r="M442" s="57">
        <v>1.5750000000000002</v>
      </c>
      <c r="N442" s="44"/>
      <c r="O442" s="73"/>
      <c r="P442" s="74"/>
      <c r="Q442" s="74"/>
      <c r="R442" s="71"/>
      <c r="S442" s="72"/>
      <c r="T442" s="99"/>
      <c r="U442" s="65"/>
      <c r="V442" s="100"/>
      <c r="W442" s="71"/>
      <c r="X442" s="71"/>
      <c r="Y442" s="111"/>
      <c r="Z442" s="112"/>
      <c r="AA442" s="100"/>
      <c r="AB442" s="71"/>
    </row>
    <row r="443" spans="1:28" s="32" customFormat="1" ht="15.75" thickBot="1" x14ac:dyDescent="0.3">
      <c r="A443" s="17"/>
      <c r="B443" s="37">
        <v>438</v>
      </c>
      <c r="C443" s="68" t="s">
        <v>576</v>
      </c>
      <c r="D443" s="68" t="s">
        <v>200</v>
      </c>
      <c r="E443" s="21" t="s">
        <v>506</v>
      </c>
      <c r="F443" s="20" t="s">
        <v>12</v>
      </c>
      <c r="G443" s="19">
        <f>COUNTIF(I443:AB443,"&gt;0")</f>
        <v>1</v>
      </c>
      <c r="H443" s="18">
        <f>SUM(I443:AB443)</f>
        <v>1.5750000000000002</v>
      </c>
      <c r="I443" s="22"/>
      <c r="J443" s="41"/>
      <c r="K443" s="41"/>
      <c r="L443" s="41"/>
      <c r="M443" s="57"/>
      <c r="N443" s="44"/>
      <c r="O443" s="73"/>
      <c r="P443" s="74"/>
      <c r="Q443" s="74"/>
      <c r="R443" s="71"/>
      <c r="S443" s="72"/>
      <c r="T443" s="99"/>
      <c r="U443" s="65">
        <v>1.5750000000000002</v>
      </c>
      <c r="V443" s="100"/>
      <c r="W443" s="71"/>
      <c r="X443" s="71"/>
      <c r="Y443" s="111"/>
      <c r="Z443" s="112"/>
      <c r="AA443" s="100"/>
      <c r="AB443" s="71"/>
    </row>
    <row r="444" spans="1:28" s="32" customFormat="1" ht="15.75" thickBot="1" x14ac:dyDescent="0.3">
      <c r="A444" s="17"/>
      <c r="B444" s="37">
        <v>439</v>
      </c>
      <c r="C444" s="68" t="s">
        <v>1087</v>
      </c>
      <c r="D444" s="68" t="s">
        <v>882</v>
      </c>
      <c r="E444" s="21" t="s">
        <v>335</v>
      </c>
      <c r="F444" s="20" t="s">
        <v>26</v>
      </c>
      <c r="G444" s="19">
        <f>COUNTIF(I444:AB444,"&gt;0")</f>
        <v>1</v>
      </c>
      <c r="H444" s="18">
        <f>SUM(I444:AB444)</f>
        <v>1.5750000000000002</v>
      </c>
      <c r="I444" s="22"/>
      <c r="J444" s="41"/>
      <c r="K444" s="41"/>
      <c r="L444" s="41"/>
      <c r="M444" s="57"/>
      <c r="N444" s="44"/>
      <c r="O444" s="73"/>
      <c r="P444" s="74"/>
      <c r="Q444" s="74">
        <v>1.5750000000000002</v>
      </c>
      <c r="R444" s="71"/>
      <c r="S444" s="72"/>
      <c r="T444" s="99"/>
      <c r="U444" s="65"/>
      <c r="V444" s="100"/>
      <c r="W444" s="71"/>
      <c r="X444" s="71"/>
      <c r="Y444" s="111"/>
      <c r="Z444" s="112"/>
      <c r="AA444" s="100"/>
      <c r="AB444" s="71"/>
    </row>
    <row r="445" spans="1:28" s="32" customFormat="1" ht="15.75" thickBot="1" x14ac:dyDescent="0.3">
      <c r="A445" s="17"/>
      <c r="B445" s="37">
        <v>440</v>
      </c>
      <c r="C445" s="68" t="s">
        <v>1088</v>
      </c>
      <c r="D445" s="68" t="s">
        <v>783</v>
      </c>
      <c r="E445" s="21" t="s">
        <v>964</v>
      </c>
      <c r="F445" s="20" t="s">
        <v>81</v>
      </c>
      <c r="G445" s="19">
        <f>COUNTIF(I445:AB445,"&gt;0")</f>
        <v>1</v>
      </c>
      <c r="H445" s="18">
        <f>SUM(I445:AB445)</f>
        <v>1.5750000000000002</v>
      </c>
      <c r="I445" s="22">
        <v>1.5750000000000002</v>
      </c>
      <c r="J445" s="41"/>
      <c r="K445" s="41"/>
      <c r="L445" s="41"/>
      <c r="M445" s="57"/>
      <c r="N445" s="44"/>
      <c r="O445" s="73"/>
      <c r="P445" s="74"/>
      <c r="Q445" s="74"/>
      <c r="R445" s="71"/>
      <c r="S445" s="72"/>
      <c r="T445" s="99"/>
      <c r="U445" s="65"/>
      <c r="V445" s="100"/>
      <c r="W445" s="71"/>
      <c r="X445" s="71"/>
      <c r="Y445" s="111"/>
      <c r="Z445" s="112"/>
      <c r="AA445" s="100"/>
      <c r="AB445" s="71"/>
    </row>
    <row r="446" spans="1:28" s="32" customFormat="1" ht="15.75" thickBot="1" x14ac:dyDescent="0.3">
      <c r="A446" s="17"/>
      <c r="B446" s="37">
        <v>441</v>
      </c>
      <c r="C446" s="68" t="s">
        <v>1089</v>
      </c>
      <c r="D446" s="68" t="s">
        <v>652</v>
      </c>
      <c r="E446" s="21" t="s">
        <v>1074</v>
      </c>
      <c r="F446" s="20" t="s">
        <v>3</v>
      </c>
      <c r="G446" s="19">
        <f>COUNTIF(I446:AB446,"&gt;0")</f>
        <v>1</v>
      </c>
      <c r="H446" s="18">
        <f>SUM(I446:AB446)</f>
        <v>1.5750000000000002</v>
      </c>
      <c r="I446" s="22"/>
      <c r="J446" s="41"/>
      <c r="K446" s="41"/>
      <c r="L446" s="41">
        <v>1.5750000000000002</v>
      </c>
      <c r="M446" s="57"/>
      <c r="N446" s="44"/>
      <c r="O446" s="73"/>
      <c r="P446" s="74"/>
      <c r="Q446" s="74"/>
      <c r="R446" s="71"/>
      <c r="S446" s="72"/>
      <c r="T446" s="99"/>
      <c r="U446" s="65"/>
      <c r="V446" s="100"/>
      <c r="W446" s="71"/>
      <c r="X446" s="71"/>
      <c r="Y446" s="111"/>
      <c r="Z446" s="112"/>
      <c r="AA446" s="100"/>
      <c r="AB446" s="71"/>
    </row>
    <row r="447" spans="1:28" s="32" customFormat="1" ht="15.75" thickBot="1" x14ac:dyDescent="0.3">
      <c r="A447" s="17"/>
      <c r="B447" s="37">
        <v>442</v>
      </c>
      <c r="C447" s="68" t="s">
        <v>821</v>
      </c>
      <c r="D447" s="68" t="s">
        <v>822</v>
      </c>
      <c r="E447" s="21" t="s">
        <v>915</v>
      </c>
      <c r="F447" s="20" t="s">
        <v>16</v>
      </c>
      <c r="G447" s="19">
        <f>COUNTIF(I447:AB447,"&gt;0")</f>
        <v>1</v>
      </c>
      <c r="H447" s="18">
        <f>SUM(I447:AB447)</f>
        <v>1.5</v>
      </c>
      <c r="I447" s="22"/>
      <c r="J447" s="41"/>
      <c r="K447" s="41"/>
      <c r="L447" s="41"/>
      <c r="M447" s="57"/>
      <c r="N447" s="44"/>
      <c r="O447" s="73"/>
      <c r="P447" s="74"/>
      <c r="Q447" s="74"/>
      <c r="R447" s="71"/>
      <c r="S447" s="72"/>
      <c r="T447" s="99"/>
      <c r="U447" s="65"/>
      <c r="V447" s="100"/>
      <c r="W447" s="71"/>
      <c r="X447" s="71"/>
      <c r="Y447" s="111"/>
      <c r="Z447" s="112"/>
      <c r="AA447" s="100">
        <v>1.5</v>
      </c>
      <c r="AB447" s="71"/>
    </row>
    <row r="448" spans="1:28" s="32" customFormat="1" ht="15.75" thickBot="1" x14ac:dyDescent="0.3">
      <c r="A448" s="17"/>
      <c r="B448" s="37">
        <v>443</v>
      </c>
      <c r="C448" s="68" t="s">
        <v>701</v>
      </c>
      <c r="D448" s="68" t="s">
        <v>702</v>
      </c>
      <c r="E448" s="21" t="s">
        <v>655</v>
      </c>
      <c r="F448" s="20" t="s">
        <v>37</v>
      </c>
      <c r="G448" s="19">
        <f>COUNTIF(I448:AB448,"&gt;0")</f>
        <v>1</v>
      </c>
      <c r="H448" s="18">
        <f>SUM(I448:AB448)</f>
        <v>1.3125</v>
      </c>
      <c r="I448" s="22"/>
      <c r="J448" s="41"/>
      <c r="K448" s="41"/>
      <c r="L448" s="41"/>
      <c r="M448" s="57"/>
      <c r="N448" s="44"/>
      <c r="O448" s="73"/>
      <c r="P448" s="74"/>
      <c r="Q448" s="74"/>
      <c r="R448" s="71"/>
      <c r="S448" s="72"/>
      <c r="T448" s="99"/>
      <c r="U448" s="65"/>
      <c r="V448" s="100"/>
      <c r="W448" s="71"/>
      <c r="X448" s="71"/>
      <c r="Y448" s="111">
        <v>1.3125</v>
      </c>
      <c r="Z448" s="112"/>
      <c r="AA448" s="100"/>
      <c r="AB448" s="71"/>
    </row>
    <row r="449" spans="1:28" s="32" customFormat="1" ht="15.75" thickBot="1" x14ac:dyDescent="0.3">
      <c r="A449" s="17"/>
      <c r="B449" s="37">
        <v>444</v>
      </c>
      <c r="C449" s="68" t="s">
        <v>1090</v>
      </c>
      <c r="D449" s="68" t="s">
        <v>1091</v>
      </c>
      <c r="E449" s="21" t="s">
        <v>929</v>
      </c>
      <c r="F449" s="20" t="s">
        <v>2</v>
      </c>
      <c r="G449" s="19">
        <f>COUNTIF(I449:AB449,"&gt;0")</f>
        <v>1</v>
      </c>
      <c r="H449" s="18">
        <f>SUM(I449:AB449)</f>
        <v>1.3125</v>
      </c>
      <c r="I449" s="22"/>
      <c r="J449" s="41"/>
      <c r="K449" s="41"/>
      <c r="L449" s="41"/>
      <c r="M449" s="57"/>
      <c r="N449" s="44"/>
      <c r="O449" s="73"/>
      <c r="P449" s="74"/>
      <c r="Q449" s="74"/>
      <c r="R449" s="71"/>
      <c r="S449" s="72"/>
      <c r="T449" s="99">
        <v>1.3125</v>
      </c>
      <c r="U449" s="65"/>
      <c r="V449" s="100"/>
      <c r="W449" s="71"/>
      <c r="X449" s="71"/>
      <c r="Y449" s="111"/>
      <c r="Z449" s="112"/>
      <c r="AA449" s="100"/>
      <c r="AB449" s="71"/>
    </row>
    <row r="450" spans="1:28" s="32" customFormat="1" ht="15.75" thickBot="1" x14ac:dyDescent="0.3">
      <c r="A450" s="17"/>
      <c r="B450" s="37">
        <v>445</v>
      </c>
      <c r="C450" s="68" t="s">
        <v>645</v>
      </c>
      <c r="D450" s="68" t="s">
        <v>256</v>
      </c>
      <c r="E450" s="21" t="s">
        <v>667</v>
      </c>
      <c r="F450" s="20" t="s">
        <v>37</v>
      </c>
      <c r="G450" s="19">
        <f>COUNTIF(I450:AB450,"&gt;0")</f>
        <v>1</v>
      </c>
      <c r="H450" s="18">
        <f>SUM(I450:AB450)</f>
        <v>1</v>
      </c>
      <c r="I450" s="22"/>
      <c r="J450" s="41"/>
      <c r="K450" s="41"/>
      <c r="L450" s="41"/>
      <c r="M450" s="57"/>
      <c r="N450" s="44"/>
      <c r="O450" s="73"/>
      <c r="P450" s="74"/>
      <c r="Q450" s="74"/>
      <c r="R450" s="71"/>
      <c r="S450" s="72"/>
      <c r="T450" s="99"/>
      <c r="U450" s="65"/>
      <c r="V450" s="100"/>
      <c r="W450" s="71"/>
      <c r="X450" s="71">
        <v>1</v>
      </c>
      <c r="Y450" s="111"/>
      <c r="Z450" s="112"/>
      <c r="AA450" s="100"/>
      <c r="AB450" s="71"/>
    </row>
    <row r="451" spans="1:28" s="32" customFormat="1" ht="15.75" thickBot="1" x14ac:dyDescent="0.3">
      <c r="A451" s="17"/>
      <c r="B451" s="37"/>
      <c r="C451" s="68"/>
      <c r="D451" s="68"/>
      <c r="E451" s="21"/>
      <c r="F451" s="20"/>
      <c r="G451" s="19">
        <f>COUNTIF(I451:AB451,"&gt;0")</f>
        <v>0</v>
      </c>
      <c r="H451" s="18">
        <f>SUM(I451:AB451)</f>
        <v>0</v>
      </c>
      <c r="I451" s="22"/>
      <c r="J451" s="41"/>
      <c r="K451" s="41"/>
      <c r="L451" s="41"/>
      <c r="M451" s="57"/>
      <c r="N451" s="44"/>
      <c r="O451" s="73"/>
      <c r="P451" s="74"/>
      <c r="Q451" s="74"/>
      <c r="R451" s="71"/>
      <c r="S451" s="72"/>
      <c r="T451" s="99"/>
      <c r="U451" s="65"/>
      <c r="V451" s="100"/>
      <c r="W451" s="71"/>
      <c r="X451" s="71"/>
      <c r="Y451" s="111"/>
      <c r="Z451" s="112"/>
      <c r="AA451" s="100"/>
      <c r="AB451" s="71"/>
    </row>
    <row r="452" spans="1:28" s="32" customFormat="1" ht="15.75" thickBot="1" x14ac:dyDescent="0.3">
      <c r="A452" s="17"/>
      <c r="B452" s="37"/>
      <c r="C452" s="68"/>
      <c r="D452" s="68"/>
      <c r="E452" s="21"/>
      <c r="F452" s="20"/>
      <c r="G452" s="19">
        <f>COUNTIF(I452:AB452,"&gt;0")</f>
        <v>0</v>
      </c>
      <c r="H452" s="18">
        <f>SUM(I452:AB452)</f>
        <v>0</v>
      </c>
      <c r="I452" s="22"/>
      <c r="J452" s="41"/>
      <c r="K452" s="41"/>
      <c r="L452" s="41"/>
      <c r="M452" s="57"/>
      <c r="N452" s="44"/>
      <c r="O452" s="73"/>
      <c r="P452" s="74"/>
      <c r="Q452" s="74"/>
      <c r="R452" s="71"/>
      <c r="S452" s="72"/>
      <c r="T452" s="99"/>
      <c r="U452" s="65"/>
      <c r="V452" s="100"/>
      <c r="W452" s="71"/>
      <c r="X452" s="71"/>
      <c r="Y452" s="111"/>
      <c r="Z452" s="112"/>
      <c r="AA452" s="100"/>
      <c r="AB452" s="71"/>
    </row>
    <row r="453" spans="1:28" s="32" customFormat="1" ht="15.75" thickBot="1" x14ac:dyDescent="0.3">
      <c r="A453" s="17"/>
      <c r="B453" s="37"/>
      <c r="C453" s="68"/>
      <c r="D453" s="68"/>
      <c r="E453" s="21"/>
      <c r="F453" s="20"/>
      <c r="G453" s="19">
        <f>COUNTIF(I453:AB453,"&gt;0")</f>
        <v>0</v>
      </c>
      <c r="H453" s="18">
        <f>SUM(I453:AB453)</f>
        <v>0</v>
      </c>
      <c r="I453" s="22"/>
      <c r="J453" s="41"/>
      <c r="K453" s="41"/>
      <c r="L453" s="41"/>
      <c r="M453" s="57"/>
      <c r="N453" s="44"/>
      <c r="O453" s="73"/>
      <c r="P453" s="74"/>
      <c r="Q453" s="74"/>
      <c r="R453" s="71"/>
      <c r="S453" s="72"/>
      <c r="T453" s="99"/>
      <c r="U453" s="65"/>
      <c r="V453" s="100"/>
      <c r="W453" s="71"/>
      <c r="X453" s="71"/>
      <c r="Y453" s="111"/>
      <c r="Z453" s="112"/>
      <c r="AA453" s="100"/>
      <c r="AB453" s="71"/>
    </row>
    <row r="454" spans="1:28" s="32" customFormat="1" ht="15.75" thickBot="1" x14ac:dyDescent="0.3">
      <c r="A454" s="17"/>
      <c r="B454" s="37"/>
      <c r="C454" s="68"/>
      <c r="D454" s="68"/>
      <c r="E454" s="21"/>
      <c r="F454" s="20"/>
      <c r="G454" s="19">
        <f>COUNTIF(I454:AB454,"&gt;0")</f>
        <v>0</v>
      </c>
      <c r="H454" s="18">
        <f>SUM(I454:AB454)</f>
        <v>0</v>
      </c>
      <c r="I454" s="22"/>
      <c r="J454" s="41"/>
      <c r="K454" s="41"/>
      <c r="L454" s="41"/>
      <c r="M454" s="57"/>
      <c r="N454" s="44"/>
      <c r="O454" s="73"/>
      <c r="P454" s="74"/>
      <c r="Q454" s="74"/>
      <c r="R454" s="71"/>
      <c r="S454" s="72"/>
      <c r="T454" s="99"/>
      <c r="U454" s="65"/>
      <c r="V454" s="100"/>
      <c r="W454" s="71"/>
      <c r="X454" s="71"/>
      <c r="Y454" s="111"/>
      <c r="Z454" s="112"/>
      <c r="AA454" s="100"/>
      <c r="AB454" s="71"/>
    </row>
    <row r="455" spans="1:28" s="32" customFormat="1" ht="15.75" thickBot="1" x14ac:dyDescent="0.3">
      <c r="A455" s="17"/>
      <c r="B455" s="37"/>
      <c r="C455" s="68"/>
      <c r="D455" s="68"/>
      <c r="E455" s="21"/>
      <c r="F455" s="20"/>
      <c r="G455" s="19">
        <f>COUNTIF(I455:AB455,"&gt;0")</f>
        <v>0</v>
      </c>
      <c r="H455" s="18">
        <f>SUM(I455:AB455)</f>
        <v>0</v>
      </c>
      <c r="I455" s="22"/>
      <c r="J455" s="41"/>
      <c r="K455" s="41"/>
      <c r="L455" s="41"/>
      <c r="M455" s="57"/>
      <c r="N455" s="44"/>
      <c r="O455" s="73"/>
      <c r="P455" s="74"/>
      <c r="Q455" s="74"/>
      <c r="R455" s="71"/>
      <c r="S455" s="72"/>
      <c r="T455" s="99"/>
      <c r="U455" s="65"/>
      <c r="V455" s="100"/>
      <c r="W455" s="71"/>
      <c r="X455" s="71"/>
      <c r="Y455" s="111"/>
      <c r="Z455" s="112"/>
      <c r="AA455" s="100"/>
      <c r="AB455" s="71"/>
    </row>
    <row r="456" spans="1:28" s="32" customFormat="1" ht="15.75" thickBot="1" x14ac:dyDescent="0.3">
      <c r="A456" s="17"/>
      <c r="B456" s="37"/>
      <c r="C456" s="68"/>
      <c r="D456" s="68"/>
      <c r="E456" s="21"/>
      <c r="F456" s="20"/>
      <c r="G456" s="19">
        <f>COUNTIF(I456:AB456,"&gt;0")</f>
        <v>0</v>
      </c>
      <c r="H456" s="18">
        <f>SUM(I456:AB456)</f>
        <v>0</v>
      </c>
      <c r="I456" s="22"/>
      <c r="J456" s="41"/>
      <c r="K456" s="41"/>
      <c r="L456" s="41"/>
      <c r="M456" s="57"/>
      <c r="N456" s="44"/>
      <c r="O456" s="73"/>
      <c r="P456" s="74"/>
      <c r="Q456" s="74"/>
      <c r="R456" s="71"/>
      <c r="S456" s="72"/>
      <c r="T456" s="99"/>
      <c r="U456" s="65"/>
      <c r="V456" s="100"/>
      <c r="W456" s="71"/>
      <c r="X456" s="71"/>
      <c r="Y456" s="111"/>
      <c r="Z456" s="112"/>
      <c r="AA456" s="100"/>
      <c r="AB456" s="71"/>
    </row>
    <row r="457" spans="1:28" s="32" customFormat="1" ht="15.75" thickBot="1" x14ac:dyDescent="0.3">
      <c r="A457" s="17"/>
      <c r="B457" s="37"/>
      <c r="C457" s="68"/>
      <c r="D457" s="68"/>
      <c r="E457" s="21"/>
      <c r="F457" s="20"/>
      <c r="G457" s="19">
        <f>COUNTIF(I457:AB457,"&gt;0")</f>
        <v>0</v>
      </c>
      <c r="H457" s="18">
        <f>SUM(I457:AB457)</f>
        <v>0</v>
      </c>
      <c r="I457" s="22"/>
      <c r="J457" s="41"/>
      <c r="K457" s="41"/>
      <c r="L457" s="41"/>
      <c r="M457" s="57"/>
      <c r="N457" s="44"/>
      <c r="O457" s="73"/>
      <c r="P457" s="74"/>
      <c r="Q457" s="74"/>
      <c r="R457" s="71"/>
      <c r="S457" s="72"/>
      <c r="T457" s="99"/>
      <c r="U457" s="65"/>
      <c r="V457" s="100"/>
      <c r="W457" s="71"/>
      <c r="X457" s="71"/>
      <c r="Y457" s="111"/>
      <c r="Z457" s="112"/>
      <c r="AA457" s="100"/>
      <c r="AB457" s="71"/>
    </row>
    <row r="458" spans="1:28" s="32" customFormat="1" ht="15.75" thickBot="1" x14ac:dyDescent="0.3">
      <c r="A458" s="17"/>
      <c r="B458" s="37"/>
      <c r="C458" s="68"/>
      <c r="D458" s="68"/>
      <c r="E458" s="21"/>
      <c r="F458" s="20"/>
      <c r="G458" s="19">
        <f>COUNTIF(I458:AB458,"&gt;0")</f>
        <v>0</v>
      </c>
      <c r="H458" s="18">
        <f>SUM(I458:AB458)</f>
        <v>0</v>
      </c>
      <c r="I458" s="22"/>
      <c r="J458" s="41"/>
      <c r="K458" s="41"/>
      <c r="L458" s="41"/>
      <c r="M458" s="57"/>
      <c r="N458" s="44"/>
      <c r="O458" s="73"/>
      <c r="P458" s="74"/>
      <c r="Q458" s="74"/>
      <c r="R458" s="71"/>
      <c r="S458" s="72"/>
      <c r="T458" s="99"/>
      <c r="U458" s="65"/>
      <c r="V458" s="100"/>
      <c r="W458" s="71"/>
      <c r="X458" s="71"/>
      <c r="Y458" s="111"/>
      <c r="Z458" s="112"/>
      <c r="AA458" s="100"/>
      <c r="AB458" s="71"/>
    </row>
    <row r="459" spans="1:28" s="32" customFormat="1" ht="15.75" thickBot="1" x14ac:dyDescent="0.3">
      <c r="A459" s="17"/>
      <c r="B459" s="37"/>
      <c r="C459" s="68"/>
      <c r="D459" s="68"/>
      <c r="E459" s="21"/>
      <c r="F459" s="20"/>
      <c r="G459" s="19">
        <f>COUNTIF(I459:AB459,"&gt;0")</f>
        <v>0</v>
      </c>
      <c r="H459" s="18">
        <f>SUM(I459:AB459)</f>
        <v>0</v>
      </c>
      <c r="I459" s="22"/>
      <c r="J459" s="41"/>
      <c r="K459" s="41"/>
      <c r="L459" s="41"/>
      <c r="M459" s="57"/>
      <c r="N459" s="44"/>
      <c r="O459" s="73"/>
      <c r="P459" s="74"/>
      <c r="Q459" s="74"/>
      <c r="R459" s="71"/>
      <c r="S459" s="72"/>
      <c r="T459" s="99"/>
      <c r="U459" s="65"/>
      <c r="V459" s="100"/>
      <c r="W459" s="71"/>
      <c r="X459" s="71"/>
      <c r="Y459" s="111"/>
      <c r="Z459" s="112"/>
      <c r="AA459" s="100"/>
      <c r="AB459" s="71"/>
    </row>
    <row r="460" spans="1:28" s="32" customFormat="1" ht="15.75" thickBot="1" x14ac:dyDescent="0.3">
      <c r="A460" s="17"/>
      <c r="B460" s="37"/>
      <c r="C460" s="68"/>
      <c r="D460" s="68"/>
      <c r="E460" s="21"/>
      <c r="F460" s="20"/>
      <c r="G460" s="19">
        <f>COUNTIF(I460:AB460,"&gt;0")</f>
        <v>0</v>
      </c>
      <c r="H460" s="18">
        <f>SUM(I460:AB460)</f>
        <v>0</v>
      </c>
      <c r="I460" s="22"/>
      <c r="J460" s="41"/>
      <c r="K460" s="41"/>
      <c r="L460" s="41"/>
      <c r="M460" s="57"/>
      <c r="N460" s="44"/>
      <c r="O460" s="73"/>
      <c r="P460" s="74"/>
      <c r="Q460" s="74"/>
      <c r="R460" s="71"/>
      <c r="S460" s="72"/>
      <c r="T460" s="99"/>
      <c r="U460" s="65"/>
      <c r="V460" s="100"/>
      <c r="W460" s="71"/>
      <c r="X460" s="71"/>
      <c r="Y460" s="111"/>
      <c r="Z460" s="112"/>
      <c r="AA460" s="100"/>
      <c r="AB460" s="71"/>
    </row>
    <row r="461" spans="1:28" s="32" customFormat="1" ht="15.75" thickBot="1" x14ac:dyDescent="0.3">
      <c r="A461" s="17"/>
      <c r="B461" s="37"/>
      <c r="C461" s="68"/>
      <c r="D461" s="68"/>
      <c r="E461" s="21"/>
      <c r="F461" s="20"/>
      <c r="G461" s="19">
        <f>COUNTIF(I461:AB461,"&gt;0")</f>
        <v>0</v>
      </c>
      <c r="H461" s="18">
        <f>SUM(I461:AB461)</f>
        <v>0</v>
      </c>
      <c r="I461" s="22"/>
      <c r="J461" s="41"/>
      <c r="K461" s="41"/>
      <c r="L461" s="41"/>
      <c r="M461" s="57"/>
      <c r="N461" s="44"/>
      <c r="O461" s="73"/>
      <c r="P461" s="74"/>
      <c r="Q461" s="74"/>
      <c r="R461" s="71"/>
      <c r="S461" s="72"/>
      <c r="T461" s="99"/>
      <c r="U461" s="65"/>
      <c r="V461" s="100"/>
      <c r="W461" s="71"/>
      <c r="X461" s="71"/>
      <c r="Y461" s="111"/>
      <c r="Z461" s="112"/>
      <c r="AA461" s="100"/>
      <c r="AB461" s="71"/>
    </row>
    <row r="462" spans="1:28" s="32" customFormat="1" ht="15.75" thickBot="1" x14ac:dyDescent="0.3">
      <c r="A462" s="17"/>
      <c r="B462" s="37"/>
      <c r="C462" s="68"/>
      <c r="D462" s="68"/>
      <c r="E462" s="21"/>
      <c r="F462" s="20"/>
      <c r="G462" s="19">
        <f>COUNTIF(I462:AB462,"&gt;0")</f>
        <v>0</v>
      </c>
      <c r="H462" s="18">
        <f>SUM(I462:AB462)</f>
        <v>0</v>
      </c>
      <c r="I462" s="22"/>
      <c r="J462" s="41"/>
      <c r="K462" s="41"/>
      <c r="L462" s="41"/>
      <c r="M462" s="57"/>
      <c r="N462" s="44"/>
      <c r="O462" s="73"/>
      <c r="P462" s="74"/>
      <c r="Q462" s="74"/>
      <c r="R462" s="71"/>
      <c r="S462" s="72"/>
      <c r="T462" s="99"/>
      <c r="U462" s="65"/>
      <c r="V462" s="100"/>
      <c r="W462" s="71"/>
      <c r="X462" s="71"/>
      <c r="Y462" s="111"/>
      <c r="Z462" s="112"/>
      <c r="AA462" s="100"/>
      <c r="AB462" s="71"/>
    </row>
    <row r="463" spans="1:28" s="32" customFormat="1" ht="15.75" thickBot="1" x14ac:dyDescent="0.3">
      <c r="A463" s="17"/>
      <c r="B463" s="37"/>
      <c r="C463" s="68"/>
      <c r="D463" s="68"/>
      <c r="E463" s="21"/>
      <c r="F463" s="20"/>
      <c r="G463" s="19">
        <f>COUNTIF(I463:AB463,"&gt;0")</f>
        <v>0</v>
      </c>
      <c r="H463" s="18">
        <f>SUM(I463:AB463)</f>
        <v>0</v>
      </c>
      <c r="I463" s="22"/>
      <c r="J463" s="41"/>
      <c r="K463" s="41"/>
      <c r="L463" s="41"/>
      <c r="M463" s="57"/>
      <c r="N463" s="44"/>
      <c r="O463" s="73"/>
      <c r="P463" s="74"/>
      <c r="Q463" s="74"/>
      <c r="R463" s="71"/>
      <c r="S463" s="72"/>
      <c r="T463" s="99"/>
      <c r="U463" s="65"/>
      <c r="V463" s="100"/>
      <c r="W463" s="71"/>
      <c r="X463" s="71"/>
      <c r="Y463" s="111"/>
      <c r="Z463" s="112"/>
      <c r="AA463" s="100"/>
      <c r="AB463" s="71"/>
    </row>
    <row r="464" spans="1:28" s="32" customFormat="1" ht="15.75" thickBot="1" x14ac:dyDescent="0.3">
      <c r="A464" s="17"/>
      <c r="B464" s="37"/>
      <c r="C464" s="68"/>
      <c r="D464" s="68"/>
      <c r="E464" s="21"/>
      <c r="F464" s="20"/>
      <c r="G464" s="19">
        <f>COUNTIF(I464:AB464,"&gt;0")</f>
        <v>0</v>
      </c>
      <c r="H464" s="18">
        <f>SUM(I464:AB464)</f>
        <v>0</v>
      </c>
      <c r="I464" s="22"/>
      <c r="J464" s="41"/>
      <c r="K464" s="41"/>
      <c r="L464" s="41"/>
      <c r="M464" s="57"/>
      <c r="N464" s="44"/>
      <c r="O464" s="73"/>
      <c r="P464" s="74"/>
      <c r="Q464" s="74"/>
      <c r="R464" s="71"/>
      <c r="S464" s="72"/>
      <c r="T464" s="99"/>
      <c r="U464" s="65"/>
      <c r="V464" s="100"/>
      <c r="W464" s="71"/>
      <c r="X464" s="71"/>
      <c r="Y464" s="111"/>
      <c r="Z464" s="112"/>
      <c r="AA464" s="100"/>
      <c r="AB464" s="71"/>
    </row>
    <row r="465" spans="1:28" s="32" customFormat="1" ht="15.75" thickBot="1" x14ac:dyDescent="0.3">
      <c r="A465" s="17"/>
      <c r="B465" s="37"/>
      <c r="C465" s="68"/>
      <c r="D465" s="68"/>
      <c r="E465" s="21"/>
      <c r="F465" s="20"/>
      <c r="G465" s="19">
        <f>COUNTIF(I465:AB465,"&gt;0")</f>
        <v>0</v>
      </c>
      <c r="H465" s="18">
        <f>SUM(I465:AB465)</f>
        <v>0</v>
      </c>
      <c r="I465" s="22"/>
      <c r="J465" s="41"/>
      <c r="K465" s="41"/>
      <c r="L465" s="41"/>
      <c r="M465" s="57"/>
      <c r="N465" s="44"/>
      <c r="O465" s="73"/>
      <c r="P465" s="74"/>
      <c r="Q465" s="74"/>
      <c r="R465" s="71"/>
      <c r="S465" s="72"/>
      <c r="T465" s="99"/>
      <c r="U465" s="65"/>
      <c r="V465" s="100"/>
      <c r="W465" s="71"/>
      <c r="X465" s="71"/>
      <c r="Y465" s="111"/>
      <c r="Z465" s="112"/>
      <c r="AA465" s="100"/>
      <c r="AB465" s="71"/>
    </row>
    <row r="466" spans="1:28" s="32" customFormat="1" ht="15.75" thickBot="1" x14ac:dyDescent="0.3">
      <c r="A466" s="17"/>
      <c r="B466" s="37"/>
      <c r="C466" s="68"/>
      <c r="D466" s="68"/>
      <c r="E466" s="21"/>
      <c r="F466" s="20"/>
      <c r="G466" s="19">
        <f>COUNTIF(I466:AB466,"&gt;0")</f>
        <v>0</v>
      </c>
      <c r="H466" s="18">
        <f>SUM(I466:AB466)</f>
        <v>0</v>
      </c>
      <c r="I466" s="22"/>
      <c r="J466" s="41"/>
      <c r="K466" s="41"/>
      <c r="L466" s="41"/>
      <c r="M466" s="57"/>
      <c r="N466" s="44"/>
      <c r="O466" s="73"/>
      <c r="P466" s="74"/>
      <c r="Q466" s="74"/>
      <c r="R466" s="71"/>
      <c r="S466" s="72"/>
      <c r="T466" s="99"/>
      <c r="U466" s="65"/>
      <c r="V466" s="100"/>
      <c r="W466" s="71"/>
      <c r="X466" s="71"/>
      <c r="Y466" s="111"/>
      <c r="Z466" s="112"/>
      <c r="AA466" s="100"/>
      <c r="AB466" s="71"/>
    </row>
    <row r="467" spans="1:28" s="32" customFormat="1" ht="15.75" thickBot="1" x14ac:dyDescent="0.3">
      <c r="A467" s="17"/>
      <c r="B467" s="37"/>
      <c r="C467" s="68"/>
      <c r="D467" s="68"/>
      <c r="E467" s="21"/>
      <c r="F467" s="20"/>
      <c r="G467" s="19">
        <f>COUNTIF(I467:AB467,"&gt;0")</f>
        <v>0</v>
      </c>
      <c r="H467" s="18">
        <f>SUM(I467:AB467)</f>
        <v>0</v>
      </c>
      <c r="I467" s="22"/>
      <c r="J467" s="41"/>
      <c r="K467" s="41"/>
      <c r="L467" s="41"/>
      <c r="M467" s="57"/>
      <c r="N467" s="44"/>
      <c r="O467" s="73"/>
      <c r="P467" s="74"/>
      <c r="Q467" s="74"/>
      <c r="R467" s="71"/>
      <c r="S467" s="72"/>
      <c r="T467" s="99"/>
      <c r="U467" s="65"/>
      <c r="V467" s="100"/>
      <c r="W467" s="71"/>
      <c r="X467" s="71"/>
      <c r="Y467" s="111"/>
      <c r="Z467" s="112"/>
      <c r="AA467" s="100"/>
      <c r="AB467" s="71"/>
    </row>
    <row r="468" spans="1:28" s="32" customFormat="1" ht="15.75" thickBot="1" x14ac:dyDescent="0.3">
      <c r="A468" s="17"/>
      <c r="B468" s="37"/>
      <c r="C468" s="68"/>
      <c r="D468" s="68"/>
      <c r="E468" s="21"/>
      <c r="F468" s="20"/>
      <c r="G468" s="19">
        <f>COUNTIF(I468:AB468,"&gt;0")</f>
        <v>0</v>
      </c>
      <c r="H468" s="18">
        <f>SUM(I468:AB468)</f>
        <v>0</v>
      </c>
      <c r="I468" s="22"/>
      <c r="J468" s="41"/>
      <c r="K468" s="41"/>
      <c r="L468" s="41"/>
      <c r="M468" s="57"/>
      <c r="N468" s="44"/>
      <c r="O468" s="73"/>
      <c r="P468" s="74"/>
      <c r="Q468" s="74"/>
      <c r="R468" s="71"/>
      <c r="S468" s="72"/>
      <c r="T468" s="99"/>
      <c r="U468" s="65"/>
      <c r="V468" s="100"/>
      <c r="W468" s="71"/>
      <c r="X468" s="71"/>
      <c r="Y468" s="111"/>
      <c r="Z468" s="112"/>
      <c r="AA468" s="100"/>
      <c r="AB468" s="71"/>
    </row>
    <row r="469" spans="1:28" s="32" customFormat="1" ht="15.75" thickBot="1" x14ac:dyDescent="0.3">
      <c r="A469" s="17"/>
      <c r="B469" s="37"/>
      <c r="C469" s="68"/>
      <c r="D469" s="68"/>
      <c r="E469" s="21"/>
      <c r="F469" s="20"/>
      <c r="G469" s="19">
        <f>COUNTIF(I469:AB469,"&gt;0")</f>
        <v>0</v>
      </c>
      <c r="H469" s="18">
        <f>SUM(I469:AB469)</f>
        <v>0</v>
      </c>
      <c r="I469" s="22"/>
      <c r="J469" s="41"/>
      <c r="K469" s="41"/>
      <c r="L469" s="41"/>
      <c r="M469" s="57"/>
      <c r="N469" s="44"/>
      <c r="O469" s="73"/>
      <c r="P469" s="74"/>
      <c r="Q469" s="74"/>
      <c r="R469" s="71"/>
      <c r="S469" s="72"/>
      <c r="T469" s="99"/>
      <c r="U469" s="65"/>
      <c r="V469" s="100"/>
      <c r="W469" s="71"/>
      <c r="X469" s="71"/>
      <c r="Y469" s="111"/>
      <c r="Z469" s="112"/>
      <c r="AA469" s="100"/>
      <c r="AB469" s="71"/>
    </row>
    <row r="470" spans="1:28" s="32" customFormat="1" ht="15.75" thickBot="1" x14ac:dyDescent="0.3">
      <c r="A470" s="17"/>
      <c r="B470" s="37"/>
      <c r="C470" s="68"/>
      <c r="D470" s="68"/>
      <c r="E470" s="21"/>
      <c r="F470" s="20"/>
      <c r="G470" s="19">
        <f>COUNTIF(I470:AB470,"&gt;0")</f>
        <v>0</v>
      </c>
      <c r="H470" s="18">
        <f>SUM(I470:AB470)</f>
        <v>0</v>
      </c>
      <c r="I470" s="22"/>
      <c r="J470" s="41"/>
      <c r="K470" s="41"/>
      <c r="L470" s="41"/>
      <c r="M470" s="57"/>
      <c r="N470" s="44"/>
      <c r="O470" s="73"/>
      <c r="P470" s="74"/>
      <c r="Q470" s="74"/>
      <c r="R470" s="71"/>
      <c r="S470" s="72"/>
      <c r="T470" s="99"/>
      <c r="U470" s="65"/>
      <c r="V470" s="100"/>
      <c r="W470" s="71"/>
      <c r="X470" s="71"/>
      <c r="Y470" s="111"/>
      <c r="Z470" s="112"/>
      <c r="AA470" s="100"/>
      <c r="AB470" s="71"/>
    </row>
    <row r="471" spans="1:28" s="32" customFormat="1" ht="15.75" thickBot="1" x14ac:dyDescent="0.3">
      <c r="A471" s="17"/>
      <c r="B471" s="37"/>
      <c r="C471" s="68"/>
      <c r="D471" s="68"/>
      <c r="E471" s="21"/>
      <c r="F471" s="20"/>
      <c r="G471" s="19">
        <f>COUNTIF(I471:AB471,"&gt;0")</f>
        <v>0</v>
      </c>
      <c r="H471" s="18">
        <f>SUM(I471:AB471)</f>
        <v>0</v>
      </c>
      <c r="I471" s="22"/>
      <c r="J471" s="41"/>
      <c r="K471" s="41"/>
      <c r="L471" s="41"/>
      <c r="M471" s="57"/>
      <c r="N471" s="44"/>
      <c r="O471" s="73"/>
      <c r="P471" s="74"/>
      <c r="Q471" s="74"/>
      <c r="R471" s="71"/>
      <c r="S471" s="72"/>
      <c r="T471" s="99"/>
      <c r="U471" s="65"/>
      <c r="V471" s="100"/>
      <c r="W471" s="71"/>
      <c r="X471" s="71"/>
      <c r="Y471" s="111"/>
      <c r="Z471" s="112"/>
      <c r="AA471" s="100"/>
      <c r="AB471" s="71"/>
    </row>
    <row r="472" spans="1:28" s="32" customFormat="1" ht="15.75" thickBot="1" x14ac:dyDescent="0.3">
      <c r="A472" s="17"/>
      <c r="B472" s="37"/>
      <c r="C472" s="68"/>
      <c r="D472" s="68"/>
      <c r="E472" s="21"/>
      <c r="F472" s="20"/>
      <c r="G472" s="19">
        <f>COUNTIF(I472:AB472,"&gt;0")</f>
        <v>0</v>
      </c>
      <c r="H472" s="18">
        <f>SUM(I472:AB472)</f>
        <v>0</v>
      </c>
      <c r="I472" s="22"/>
      <c r="J472" s="41"/>
      <c r="K472" s="41"/>
      <c r="L472" s="41"/>
      <c r="M472" s="57"/>
      <c r="N472" s="44"/>
      <c r="O472" s="73"/>
      <c r="P472" s="74"/>
      <c r="Q472" s="74"/>
      <c r="R472" s="71"/>
      <c r="S472" s="72"/>
      <c r="T472" s="99"/>
      <c r="U472" s="65"/>
      <c r="V472" s="100"/>
      <c r="W472" s="71"/>
      <c r="X472" s="71"/>
      <c r="Y472" s="111"/>
      <c r="Z472" s="112"/>
      <c r="AA472" s="100"/>
      <c r="AB472" s="71"/>
    </row>
    <row r="473" spans="1:28" s="32" customFormat="1" ht="15.75" thickBot="1" x14ac:dyDescent="0.3">
      <c r="A473" s="17"/>
      <c r="B473" s="37"/>
      <c r="C473" s="68"/>
      <c r="D473" s="68"/>
      <c r="E473" s="21"/>
      <c r="F473" s="20"/>
      <c r="G473" s="19">
        <f>COUNTIF(I473:AB473,"&gt;0")</f>
        <v>0</v>
      </c>
      <c r="H473" s="18">
        <f>SUM(I473:AB473)</f>
        <v>0</v>
      </c>
      <c r="I473" s="22"/>
      <c r="J473" s="41"/>
      <c r="K473" s="41"/>
      <c r="L473" s="41"/>
      <c r="M473" s="57"/>
      <c r="N473" s="44"/>
      <c r="O473" s="73"/>
      <c r="P473" s="74"/>
      <c r="Q473" s="74"/>
      <c r="R473" s="71"/>
      <c r="S473" s="72"/>
      <c r="T473" s="99"/>
      <c r="U473" s="65"/>
      <c r="V473" s="100"/>
      <c r="W473" s="71"/>
      <c r="X473" s="71"/>
      <c r="Y473" s="111"/>
      <c r="Z473" s="112"/>
      <c r="AA473" s="100"/>
      <c r="AB473" s="71"/>
    </row>
    <row r="474" spans="1:28" s="32" customFormat="1" ht="15.75" thickBot="1" x14ac:dyDescent="0.3">
      <c r="A474" s="17"/>
      <c r="B474" s="37"/>
      <c r="C474" s="68"/>
      <c r="D474" s="68"/>
      <c r="E474" s="21"/>
      <c r="F474" s="20"/>
      <c r="G474" s="19">
        <f>COUNTIF(I474:AB474,"&gt;0")</f>
        <v>0</v>
      </c>
      <c r="H474" s="18">
        <f>SUM(I474:AB474)</f>
        <v>0</v>
      </c>
      <c r="I474" s="22"/>
      <c r="J474" s="41"/>
      <c r="K474" s="41"/>
      <c r="L474" s="41"/>
      <c r="M474" s="57"/>
      <c r="N474" s="44"/>
      <c r="O474" s="73"/>
      <c r="P474" s="74"/>
      <c r="Q474" s="74"/>
      <c r="R474" s="71"/>
      <c r="S474" s="72"/>
      <c r="T474" s="99"/>
      <c r="U474" s="65"/>
      <c r="V474" s="100"/>
      <c r="W474" s="71"/>
      <c r="X474" s="71"/>
      <c r="Y474" s="111"/>
      <c r="Z474" s="112"/>
      <c r="AA474" s="100"/>
      <c r="AB474" s="71"/>
    </row>
    <row r="475" spans="1:28" s="32" customFormat="1" ht="15.75" thickBot="1" x14ac:dyDescent="0.3">
      <c r="A475" s="17"/>
      <c r="B475" s="37"/>
      <c r="C475" s="68"/>
      <c r="D475" s="68"/>
      <c r="E475" s="21"/>
      <c r="F475" s="20"/>
      <c r="G475" s="19">
        <f>COUNTIF(I475:AB475,"&gt;0")</f>
        <v>0</v>
      </c>
      <c r="H475" s="18">
        <f>SUM(I475:AB475)</f>
        <v>0</v>
      </c>
      <c r="I475" s="22"/>
      <c r="J475" s="41"/>
      <c r="K475" s="41"/>
      <c r="L475" s="41"/>
      <c r="M475" s="57"/>
      <c r="N475" s="44"/>
      <c r="O475" s="47"/>
      <c r="P475" s="52"/>
      <c r="Q475" s="52"/>
      <c r="R475" s="60"/>
      <c r="S475" s="61"/>
      <c r="T475" s="99"/>
      <c r="U475" s="65"/>
      <c r="V475" s="100"/>
      <c r="W475" s="60"/>
      <c r="X475" s="60"/>
      <c r="Y475" s="113"/>
      <c r="Z475" s="114"/>
      <c r="AA475" s="100"/>
      <c r="AB475" s="60"/>
    </row>
  </sheetData>
  <sheetProtection password="C8E4" sheet="1" objects="1" scenarios="1" selectLockedCells="1" selectUnlockedCells="1"/>
  <sortState ref="A6:AB24">
    <sortCondition descending="1" ref="G6:G24"/>
    <sortCondition descending="1" ref="H6:H24"/>
  </sortState>
  <mergeCells count="9">
    <mergeCell ref="B6:B24"/>
    <mergeCell ref="D1:L1"/>
    <mergeCell ref="D2:H2"/>
    <mergeCell ref="D3:F3"/>
    <mergeCell ref="W2:Z2"/>
    <mergeCell ref="I2:L2"/>
    <mergeCell ref="T2:V2"/>
    <mergeCell ref="O2:Q2"/>
    <mergeCell ref="R2:S2"/>
  </mergeCells>
  <conditionalFormatting sqref="E476:E1048576 E4 D1:D3">
    <cfRule type="duplicateValues" dxfId="7" priority="7"/>
  </conditionalFormatting>
  <conditionalFormatting sqref="C453:C475 C5">
    <cfRule type="duplicateValues" dxfId="6" priority="357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519"/>
  <sheetViews>
    <sheetView topLeftCell="A485" workbookViewId="0">
      <selection activeCell="E524" sqref="E523:E524"/>
    </sheetView>
  </sheetViews>
  <sheetFormatPr defaultRowHeight="15" x14ac:dyDescent="0.25"/>
  <cols>
    <col min="3" max="3" width="15.85546875" bestFit="1" customWidth="1"/>
    <col min="4" max="4" width="20" bestFit="1" customWidth="1"/>
    <col min="5" max="5" width="42.5703125" bestFit="1" customWidth="1"/>
    <col min="6" max="6" width="5" bestFit="1" customWidth="1"/>
  </cols>
  <sheetData>
    <row r="1" spans="3:6" ht="15.75" thickBot="1" x14ac:dyDescent="0.3">
      <c r="C1" s="120" t="s">
        <v>393</v>
      </c>
      <c r="D1" s="120"/>
      <c r="E1" s="124" t="s">
        <v>392</v>
      </c>
      <c r="F1" s="126" t="s">
        <v>31</v>
      </c>
    </row>
    <row r="2" spans="3:6" x14ac:dyDescent="0.25">
      <c r="C2" s="122" t="s">
        <v>391</v>
      </c>
      <c r="D2" s="122"/>
      <c r="E2" s="124" t="s">
        <v>392</v>
      </c>
      <c r="F2" s="128" t="s">
        <v>31</v>
      </c>
    </row>
    <row r="3" spans="3:6" x14ac:dyDescent="0.25">
      <c r="C3" s="68" t="s">
        <v>620</v>
      </c>
      <c r="D3" s="68" t="s">
        <v>621</v>
      </c>
      <c r="E3" s="21" t="s">
        <v>607</v>
      </c>
      <c r="F3" s="20" t="s">
        <v>37</v>
      </c>
    </row>
    <row r="4" spans="3:6" x14ac:dyDescent="0.25">
      <c r="C4" s="68" t="s">
        <v>614</v>
      </c>
      <c r="D4" s="68" t="s">
        <v>580</v>
      </c>
      <c r="E4" s="21" t="s">
        <v>607</v>
      </c>
      <c r="F4" s="20" t="s">
        <v>37</v>
      </c>
    </row>
    <row r="5" spans="3:6" x14ac:dyDescent="0.25">
      <c r="C5" s="69" t="s">
        <v>605</v>
      </c>
      <c r="D5" s="69" t="s">
        <v>606</v>
      </c>
      <c r="E5" s="21" t="s">
        <v>607</v>
      </c>
      <c r="F5" s="20" t="s">
        <v>37</v>
      </c>
    </row>
    <row r="6" spans="3:6" x14ac:dyDescent="0.25">
      <c r="C6" s="68" t="s">
        <v>602</v>
      </c>
      <c r="D6" s="68" t="s">
        <v>316</v>
      </c>
      <c r="E6" s="21" t="s">
        <v>607</v>
      </c>
      <c r="F6" s="20" t="s">
        <v>37</v>
      </c>
    </row>
    <row r="7" spans="3:6" x14ac:dyDescent="0.25">
      <c r="C7" s="69" t="s">
        <v>624</v>
      </c>
      <c r="D7" s="69" t="s">
        <v>583</v>
      </c>
      <c r="E7" s="21" t="s">
        <v>607</v>
      </c>
      <c r="F7" s="20" t="s">
        <v>37</v>
      </c>
    </row>
    <row r="8" spans="3:6" x14ac:dyDescent="0.25">
      <c r="C8" s="68" t="s">
        <v>483</v>
      </c>
      <c r="D8" s="68" t="s">
        <v>162</v>
      </c>
      <c r="E8" s="21" t="s">
        <v>460</v>
      </c>
      <c r="F8" s="20" t="s">
        <v>461</v>
      </c>
    </row>
    <row r="9" spans="3:6" x14ac:dyDescent="0.25">
      <c r="C9" s="68" t="s">
        <v>47</v>
      </c>
      <c r="D9" s="68" t="s">
        <v>48</v>
      </c>
      <c r="E9" s="38" t="s">
        <v>49</v>
      </c>
      <c r="F9" s="39" t="s">
        <v>8</v>
      </c>
    </row>
    <row r="10" spans="3:6" x14ac:dyDescent="0.25">
      <c r="C10" s="68" t="s">
        <v>785</v>
      </c>
      <c r="D10" s="68" t="s">
        <v>786</v>
      </c>
      <c r="E10" s="21" t="s">
        <v>787</v>
      </c>
      <c r="F10" s="20" t="s">
        <v>16</v>
      </c>
    </row>
    <row r="11" spans="3:6" x14ac:dyDescent="0.25">
      <c r="C11" s="69" t="s">
        <v>821</v>
      </c>
      <c r="D11" s="69" t="s">
        <v>822</v>
      </c>
      <c r="E11" s="21" t="s">
        <v>787</v>
      </c>
      <c r="F11" s="20" t="s">
        <v>16</v>
      </c>
    </row>
    <row r="12" spans="3:6" x14ac:dyDescent="0.25">
      <c r="C12" s="68" t="s">
        <v>812</v>
      </c>
      <c r="D12" s="68" t="s">
        <v>203</v>
      </c>
      <c r="E12" s="21" t="s">
        <v>787</v>
      </c>
      <c r="F12" s="20" t="s">
        <v>16</v>
      </c>
    </row>
    <row r="13" spans="3:6" x14ac:dyDescent="0.25">
      <c r="C13" s="68" t="s">
        <v>794</v>
      </c>
      <c r="D13" s="68" t="s">
        <v>795</v>
      </c>
      <c r="E13" s="21" t="s">
        <v>792</v>
      </c>
      <c r="F13" s="20" t="s">
        <v>16</v>
      </c>
    </row>
    <row r="14" spans="3:6" x14ac:dyDescent="0.25">
      <c r="C14" s="68" t="s">
        <v>796</v>
      </c>
      <c r="D14" s="68" t="s">
        <v>349</v>
      </c>
      <c r="E14" s="21" t="s">
        <v>792</v>
      </c>
      <c r="F14" s="20" t="s">
        <v>16</v>
      </c>
    </row>
    <row r="15" spans="3:6" x14ac:dyDescent="0.25">
      <c r="C15" s="69" t="s">
        <v>818</v>
      </c>
      <c r="D15" s="69" t="s">
        <v>819</v>
      </c>
      <c r="E15" s="21" t="s">
        <v>792</v>
      </c>
      <c r="F15" s="20" t="s">
        <v>16</v>
      </c>
    </row>
    <row r="16" spans="3:6" x14ac:dyDescent="0.25">
      <c r="C16" s="68" t="s">
        <v>791</v>
      </c>
      <c r="D16" s="68" t="s">
        <v>548</v>
      </c>
      <c r="E16" s="21" t="s">
        <v>792</v>
      </c>
      <c r="F16" s="20" t="s">
        <v>16</v>
      </c>
    </row>
    <row r="17" spans="3:6" x14ac:dyDescent="0.25">
      <c r="C17" s="68" t="s">
        <v>806</v>
      </c>
      <c r="D17" s="68" t="s">
        <v>419</v>
      </c>
      <c r="E17" s="21" t="s">
        <v>792</v>
      </c>
      <c r="F17" s="20" t="s">
        <v>16</v>
      </c>
    </row>
    <row r="18" spans="3:6" x14ac:dyDescent="0.25">
      <c r="C18" s="68" t="s">
        <v>793</v>
      </c>
      <c r="D18" s="68" t="s">
        <v>203</v>
      </c>
      <c r="E18" s="21" t="s">
        <v>792</v>
      </c>
      <c r="F18" s="20" t="s">
        <v>16</v>
      </c>
    </row>
    <row r="19" spans="3:6" x14ac:dyDescent="0.25">
      <c r="C19" s="68" t="s">
        <v>804</v>
      </c>
      <c r="D19" s="68" t="s">
        <v>210</v>
      </c>
      <c r="E19" s="21" t="s">
        <v>792</v>
      </c>
      <c r="F19" s="20" t="s">
        <v>16</v>
      </c>
    </row>
    <row r="20" spans="3:6" x14ac:dyDescent="0.25">
      <c r="C20" s="68" t="s">
        <v>797</v>
      </c>
      <c r="D20" s="68" t="s">
        <v>203</v>
      </c>
      <c r="E20" s="21" t="s">
        <v>792</v>
      </c>
      <c r="F20" s="20" t="s">
        <v>16</v>
      </c>
    </row>
    <row r="21" spans="3:6" x14ac:dyDescent="0.25">
      <c r="C21" s="68" t="s">
        <v>798</v>
      </c>
      <c r="D21" s="68" t="s">
        <v>799</v>
      </c>
      <c r="E21" s="21" t="s">
        <v>792</v>
      </c>
      <c r="F21" s="20" t="s">
        <v>16</v>
      </c>
    </row>
    <row r="22" spans="3:6" x14ac:dyDescent="0.25">
      <c r="C22" s="69" t="s">
        <v>609</v>
      </c>
      <c r="D22" s="69" t="s">
        <v>183</v>
      </c>
      <c r="E22" s="21" t="s">
        <v>610</v>
      </c>
      <c r="F22" s="20" t="s">
        <v>37</v>
      </c>
    </row>
    <row r="23" spans="3:6" x14ac:dyDescent="0.25">
      <c r="C23" s="68" t="s">
        <v>489</v>
      </c>
      <c r="D23" s="68" t="s">
        <v>271</v>
      </c>
      <c r="E23" s="21" t="s">
        <v>442</v>
      </c>
      <c r="F23" s="20" t="s">
        <v>2</v>
      </c>
    </row>
    <row r="24" spans="3:6" x14ac:dyDescent="0.25">
      <c r="C24" s="68" t="s">
        <v>441</v>
      </c>
      <c r="D24" s="68" t="s">
        <v>51</v>
      </c>
      <c r="E24" s="21" t="s">
        <v>442</v>
      </c>
      <c r="F24" s="20" t="s">
        <v>2</v>
      </c>
    </row>
    <row r="25" spans="3:6" x14ac:dyDescent="0.25">
      <c r="C25" s="68" t="s">
        <v>491</v>
      </c>
      <c r="D25" s="68" t="s">
        <v>174</v>
      </c>
      <c r="E25" s="21" t="s">
        <v>442</v>
      </c>
      <c r="F25" s="20" t="s">
        <v>2</v>
      </c>
    </row>
    <row r="26" spans="3:6" x14ac:dyDescent="0.25">
      <c r="C26" s="68" t="s">
        <v>492</v>
      </c>
      <c r="D26" s="68" t="s">
        <v>493</v>
      </c>
      <c r="E26" s="21" t="s">
        <v>442</v>
      </c>
      <c r="F26" s="20" t="s">
        <v>2</v>
      </c>
    </row>
    <row r="27" spans="3:6" x14ac:dyDescent="0.25">
      <c r="C27" s="68" t="s">
        <v>445</v>
      </c>
      <c r="D27" s="68" t="s">
        <v>446</v>
      </c>
      <c r="E27" s="21" t="s">
        <v>442</v>
      </c>
      <c r="F27" s="20" t="s">
        <v>2</v>
      </c>
    </row>
    <row r="28" spans="3:6" x14ac:dyDescent="0.25">
      <c r="C28" s="68" t="s">
        <v>458</v>
      </c>
      <c r="D28" s="68" t="s">
        <v>162</v>
      </c>
      <c r="E28" s="21" t="s">
        <v>442</v>
      </c>
      <c r="F28" s="20" t="s">
        <v>2</v>
      </c>
    </row>
    <row r="29" spans="3:6" x14ac:dyDescent="0.25">
      <c r="C29" s="68" t="s">
        <v>103</v>
      </c>
      <c r="D29" s="68" t="s">
        <v>104</v>
      </c>
      <c r="E29" s="21" t="s">
        <v>80</v>
      </c>
      <c r="F29" s="20" t="s">
        <v>81</v>
      </c>
    </row>
    <row r="30" spans="3:6" x14ac:dyDescent="0.25">
      <c r="C30" s="68" t="s">
        <v>105</v>
      </c>
      <c r="D30" s="68" t="s">
        <v>106</v>
      </c>
      <c r="E30" s="21" t="s">
        <v>80</v>
      </c>
      <c r="F30" s="20" t="s">
        <v>81</v>
      </c>
    </row>
    <row r="31" spans="3:6" x14ac:dyDescent="0.25">
      <c r="C31" s="68" t="s">
        <v>50</v>
      </c>
      <c r="D31" s="68" t="s">
        <v>51</v>
      </c>
      <c r="E31" s="38" t="s">
        <v>52</v>
      </c>
      <c r="F31" s="39" t="s">
        <v>5</v>
      </c>
    </row>
    <row r="32" spans="3:6" x14ac:dyDescent="0.25">
      <c r="C32" s="68" t="s">
        <v>72</v>
      </c>
      <c r="D32" s="68" t="s">
        <v>73</v>
      </c>
      <c r="E32" s="38" t="s">
        <v>52</v>
      </c>
      <c r="F32" s="39" t="s">
        <v>5</v>
      </c>
    </row>
    <row r="33" spans="3:6" x14ac:dyDescent="0.25">
      <c r="C33" s="68" t="s">
        <v>61</v>
      </c>
      <c r="D33" s="68" t="s">
        <v>62</v>
      </c>
      <c r="E33" s="40" t="s">
        <v>52</v>
      </c>
      <c r="F33" s="39" t="s">
        <v>5</v>
      </c>
    </row>
    <row r="34" spans="3:6" x14ac:dyDescent="0.25">
      <c r="C34" s="68" t="s">
        <v>472</v>
      </c>
      <c r="D34" s="68" t="s">
        <v>473</v>
      </c>
      <c r="E34" s="21" t="s">
        <v>451</v>
      </c>
      <c r="F34" s="20" t="s">
        <v>12</v>
      </c>
    </row>
    <row r="35" spans="3:6" x14ac:dyDescent="0.25">
      <c r="C35" s="68" t="s">
        <v>449</v>
      </c>
      <c r="D35" s="68" t="s">
        <v>450</v>
      </c>
      <c r="E35" s="21" t="s">
        <v>439</v>
      </c>
      <c r="F35" s="20" t="s">
        <v>34</v>
      </c>
    </row>
    <row r="36" spans="3:6" x14ac:dyDescent="0.25">
      <c r="C36" s="68" t="s">
        <v>443</v>
      </c>
      <c r="D36" s="68" t="s">
        <v>444</v>
      </c>
      <c r="E36" s="21" t="s">
        <v>439</v>
      </c>
      <c r="F36" s="20" t="s">
        <v>34</v>
      </c>
    </row>
    <row r="37" spans="3:6" x14ac:dyDescent="0.25">
      <c r="C37" s="68" t="s">
        <v>440</v>
      </c>
      <c r="D37" s="68" t="s">
        <v>130</v>
      </c>
      <c r="E37" s="21" t="s">
        <v>439</v>
      </c>
      <c r="F37" s="20" t="s">
        <v>34</v>
      </c>
    </row>
    <row r="38" spans="3:6" x14ac:dyDescent="0.25">
      <c r="C38" s="68" t="s">
        <v>440</v>
      </c>
      <c r="D38" s="68" t="s">
        <v>312</v>
      </c>
      <c r="E38" s="21" t="s">
        <v>439</v>
      </c>
      <c r="F38" s="20" t="s">
        <v>34</v>
      </c>
    </row>
    <row r="39" spans="3:6" x14ac:dyDescent="0.25">
      <c r="C39" s="68" t="s">
        <v>437</v>
      </c>
      <c r="D39" s="68" t="s">
        <v>438</v>
      </c>
      <c r="E39" s="21" t="s">
        <v>439</v>
      </c>
      <c r="F39" s="20" t="s">
        <v>34</v>
      </c>
    </row>
    <row r="40" spans="3:6" x14ac:dyDescent="0.25">
      <c r="C40" s="68" t="s">
        <v>453</v>
      </c>
      <c r="D40" s="68" t="s">
        <v>97</v>
      </c>
      <c r="E40" s="21" t="s">
        <v>439</v>
      </c>
      <c r="F40" s="20" t="s">
        <v>34</v>
      </c>
    </row>
    <row r="41" spans="3:6" x14ac:dyDescent="0.25">
      <c r="C41" s="68" t="s">
        <v>454</v>
      </c>
      <c r="D41" s="68" t="s">
        <v>304</v>
      </c>
      <c r="E41" s="21" t="s">
        <v>439</v>
      </c>
      <c r="F41" s="20" t="s">
        <v>34</v>
      </c>
    </row>
    <row r="42" spans="3:6" x14ac:dyDescent="0.25">
      <c r="C42" s="68" t="s">
        <v>470</v>
      </c>
      <c r="D42" s="68" t="s">
        <v>471</v>
      </c>
      <c r="E42" s="21" t="s">
        <v>439</v>
      </c>
      <c r="F42" s="20" t="s">
        <v>34</v>
      </c>
    </row>
    <row r="43" spans="3:6" x14ac:dyDescent="0.25">
      <c r="C43" s="68" t="s">
        <v>68</v>
      </c>
      <c r="D43" s="68" t="s">
        <v>69</v>
      </c>
      <c r="E43" s="40" t="s">
        <v>67</v>
      </c>
      <c r="F43" s="39" t="s">
        <v>5</v>
      </c>
    </row>
    <row r="44" spans="3:6" x14ac:dyDescent="0.25">
      <c r="C44" s="68" t="s">
        <v>96</v>
      </c>
      <c r="D44" s="68" t="s">
        <v>97</v>
      </c>
      <c r="E44" s="21" t="s">
        <v>91</v>
      </c>
      <c r="F44" s="20" t="s">
        <v>3</v>
      </c>
    </row>
    <row r="45" spans="3:6" x14ac:dyDescent="0.25">
      <c r="C45" s="68" t="s">
        <v>94</v>
      </c>
      <c r="D45" s="68" t="s">
        <v>95</v>
      </c>
      <c r="E45" s="21" t="s">
        <v>90</v>
      </c>
      <c r="F45" s="20" t="s">
        <v>3</v>
      </c>
    </row>
    <row r="46" spans="3:6" x14ac:dyDescent="0.25">
      <c r="C46" s="70" t="s">
        <v>88</v>
      </c>
      <c r="D46" s="70" t="s">
        <v>89</v>
      </c>
      <c r="E46" s="38" t="s">
        <v>90</v>
      </c>
      <c r="F46" s="39" t="s">
        <v>3</v>
      </c>
    </row>
    <row r="47" spans="3:6" x14ac:dyDescent="0.25">
      <c r="C47" s="68" t="s">
        <v>99</v>
      </c>
      <c r="D47" s="68" t="s">
        <v>100</v>
      </c>
      <c r="E47" s="21" t="s">
        <v>90</v>
      </c>
      <c r="F47" s="20" t="s">
        <v>3</v>
      </c>
    </row>
    <row r="48" spans="3:6" x14ac:dyDescent="0.25">
      <c r="C48" s="68" t="s">
        <v>893</v>
      </c>
      <c r="D48" s="68" t="s">
        <v>207</v>
      </c>
      <c r="E48" s="21" t="s">
        <v>894</v>
      </c>
      <c r="F48" s="20" t="s">
        <v>707</v>
      </c>
    </row>
    <row r="49" spans="3:6" x14ac:dyDescent="0.25">
      <c r="C49" s="68" t="s">
        <v>395</v>
      </c>
      <c r="D49" s="68" t="s">
        <v>396</v>
      </c>
      <c r="E49" s="21" t="s">
        <v>397</v>
      </c>
      <c r="F49" s="20" t="s">
        <v>5</v>
      </c>
    </row>
    <row r="50" spans="3:6" x14ac:dyDescent="0.25">
      <c r="C50" s="68" t="s">
        <v>441</v>
      </c>
      <c r="D50" s="68" t="s">
        <v>104</v>
      </c>
      <c r="E50" s="21" t="s">
        <v>585</v>
      </c>
      <c r="F50" s="20" t="s">
        <v>2</v>
      </c>
    </row>
    <row r="51" spans="3:6" x14ac:dyDescent="0.25">
      <c r="C51" s="68" t="s">
        <v>584</v>
      </c>
      <c r="D51" s="68" t="s">
        <v>183</v>
      </c>
      <c r="E51" s="21" t="s">
        <v>585</v>
      </c>
      <c r="F51" s="20" t="s">
        <v>2</v>
      </c>
    </row>
    <row r="52" spans="3:6" x14ac:dyDescent="0.25">
      <c r="C52" s="68" t="s">
        <v>445</v>
      </c>
      <c r="D52" s="68" t="s">
        <v>446</v>
      </c>
      <c r="E52" s="21" t="s">
        <v>585</v>
      </c>
      <c r="F52" s="20" t="s">
        <v>2</v>
      </c>
    </row>
    <row r="53" spans="3:6" x14ac:dyDescent="0.25">
      <c r="C53" s="68" t="s">
        <v>458</v>
      </c>
      <c r="D53" s="68" t="s">
        <v>162</v>
      </c>
      <c r="E53" s="21" t="s">
        <v>585</v>
      </c>
      <c r="F53" s="20" t="s">
        <v>2</v>
      </c>
    </row>
    <row r="54" spans="3:6" x14ac:dyDescent="0.25">
      <c r="C54" s="68" t="s">
        <v>125</v>
      </c>
      <c r="D54" s="68" t="s">
        <v>97</v>
      </c>
      <c r="E54" s="21" t="s">
        <v>111</v>
      </c>
      <c r="F54" s="20" t="s">
        <v>5</v>
      </c>
    </row>
    <row r="55" spans="3:6" x14ac:dyDescent="0.25">
      <c r="C55" s="68" t="s">
        <v>109</v>
      </c>
      <c r="D55" s="68" t="s">
        <v>110</v>
      </c>
      <c r="E55" s="21" t="s">
        <v>111</v>
      </c>
      <c r="F55" s="20" t="s">
        <v>5</v>
      </c>
    </row>
    <row r="56" spans="3:6" x14ac:dyDescent="0.25">
      <c r="C56" s="68" t="s">
        <v>134</v>
      </c>
      <c r="D56" s="68" t="s">
        <v>92</v>
      </c>
      <c r="E56" s="21" t="s">
        <v>111</v>
      </c>
      <c r="F56" s="20" t="s">
        <v>5</v>
      </c>
    </row>
    <row r="57" spans="3:6" x14ac:dyDescent="0.25">
      <c r="C57" s="68" t="s">
        <v>77</v>
      </c>
      <c r="D57" s="68" t="s">
        <v>78</v>
      </c>
      <c r="E57" s="21" t="s">
        <v>111</v>
      </c>
      <c r="F57" s="20" t="s">
        <v>5</v>
      </c>
    </row>
    <row r="58" spans="3:6" x14ac:dyDescent="0.25">
      <c r="C58" s="68" t="s">
        <v>123</v>
      </c>
      <c r="D58" s="68" t="s">
        <v>124</v>
      </c>
      <c r="E58" s="21" t="s">
        <v>111</v>
      </c>
      <c r="F58" s="20" t="s">
        <v>5</v>
      </c>
    </row>
    <row r="59" spans="3:6" x14ac:dyDescent="0.25">
      <c r="C59" s="68" t="s">
        <v>57</v>
      </c>
      <c r="D59" s="68" t="s">
        <v>126</v>
      </c>
      <c r="E59" s="21" t="s">
        <v>111</v>
      </c>
      <c r="F59" s="20" t="s">
        <v>5</v>
      </c>
    </row>
    <row r="60" spans="3:6" x14ac:dyDescent="0.25">
      <c r="C60" s="68" t="s">
        <v>86</v>
      </c>
      <c r="D60" s="68" t="s">
        <v>87</v>
      </c>
      <c r="E60" s="21" t="s">
        <v>111</v>
      </c>
      <c r="F60" s="20" t="s">
        <v>5</v>
      </c>
    </row>
    <row r="61" spans="3:6" x14ac:dyDescent="0.25">
      <c r="C61" s="68" t="s">
        <v>221</v>
      </c>
      <c r="D61" s="68" t="s">
        <v>222</v>
      </c>
      <c r="E61" s="21" t="s">
        <v>211</v>
      </c>
      <c r="F61" s="20" t="s">
        <v>31</v>
      </c>
    </row>
    <row r="62" spans="3:6" x14ac:dyDescent="0.25">
      <c r="C62" s="68" t="s">
        <v>237</v>
      </c>
      <c r="D62" s="68" t="s">
        <v>216</v>
      </c>
      <c r="E62" s="21" t="s">
        <v>211</v>
      </c>
      <c r="F62" s="20" t="s">
        <v>31</v>
      </c>
    </row>
    <row r="63" spans="3:6" x14ac:dyDescent="0.25">
      <c r="C63" s="68" t="s">
        <v>241</v>
      </c>
      <c r="D63" s="68" t="s">
        <v>242</v>
      </c>
      <c r="E63" s="21" t="s">
        <v>211</v>
      </c>
      <c r="F63" s="20" t="s">
        <v>31</v>
      </c>
    </row>
    <row r="64" spans="3:6" x14ac:dyDescent="0.25">
      <c r="C64" s="68" t="s">
        <v>225</v>
      </c>
      <c r="D64" s="68" t="s">
        <v>226</v>
      </c>
      <c r="E64" s="21" t="s">
        <v>211</v>
      </c>
      <c r="F64" s="20" t="s">
        <v>31</v>
      </c>
    </row>
    <row r="65" spans="3:6" x14ac:dyDescent="0.25">
      <c r="C65" s="68" t="s">
        <v>236</v>
      </c>
      <c r="D65" s="68" t="s">
        <v>237</v>
      </c>
      <c r="E65" s="21" t="s">
        <v>211</v>
      </c>
      <c r="F65" s="20" t="s">
        <v>31</v>
      </c>
    </row>
    <row r="66" spans="3:6" x14ac:dyDescent="0.25">
      <c r="C66" s="68" t="s">
        <v>280</v>
      </c>
      <c r="D66" s="68" t="s">
        <v>269</v>
      </c>
      <c r="E66" s="21" t="s">
        <v>267</v>
      </c>
      <c r="F66" s="20" t="s">
        <v>31</v>
      </c>
    </row>
    <row r="67" spans="3:6" x14ac:dyDescent="0.25">
      <c r="C67" s="68" t="s">
        <v>265</v>
      </c>
      <c r="D67" s="68" t="s">
        <v>266</v>
      </c>
      <c r="E67" s="21" t="s">
        <v>267</v>
      </c>
      <c r="F67" s="20" t="s">
        <v>31</v>
      </c>
    </row>
    <row r="68" spans="3:6" x14ac:dyDescent="0.25">
      <c r="C68" s="68" t="s">
        <v>289</v>
      </c>
      <c r="D68" s="68" t="s">
        <v>280</v>
      </c>
      <c r="E68" s="21" t="s">
        <v>267</v>
      </c>
      <c r="F68" s="20" t="s">
        <v>31</v>
      </c>
    </row>
    <row r="69" spans="3:6" x14ac:dyDescent="0.25">
      <c r="C69" s="68" t="s">
        <v>842</v>
      </c>
      <c r="D69" s="68" t="s">
        <v>401</v>
      </c>
      <c r="E69" s="21" t="s">
        <v>825</v>
      </c>
      <c r="F69" s="20" t="s">
        <v>42</v>
      </c>
    </row>
    <row r="70" spans="3:6" x14ac:dyDescent="0.25">
      <c r="C70" s="68" t="s">
        <v>823</v>
      </c>
      <c r="D70" s="68" t="s">
        <v>824</v>
      </c>
      <c r="E70" s="21" t="s">
        <v>825</v>
      </c>
      <c r="F70" s="20" t="s">
        <v>42</v>
      </c>
    </row>
    <row r="71" spans="3:6" x14ac:dyDescent="0.25">
      <c r="C71" s="68" t="s">
        <v>827</v>
      </c>
      <c r="D71" s="68" t="s">
        <v>828</v>
      </c>
      <c r="E71" s="21" t="s">
        <v>825</v>
      </c>
      <c r="F71" s="20" t="s">
        <v>42</v>
      </c>
    </row>
    <row r="72" spans="3:6" x14ac:dyDescent="0.25">
      <c r="C72" s="68" t="s">
        <v>840</v>
      </c>
      <c r="D72" s="68" t="s">
        <v>239</v>
      </c>
      <c r="E72" s="21" t="s">
        <v>825</v>
      </c>
      <c r="F72" s="20" t="s">
        <v>42</v>
      </c>
    </row>
    <row r="73" spans="3:6" x14ac:dyDescent="0.25">
      <c r="C73" s="68" t="s">
        <v>841</v>
      </c>
      <c r="D73" s="68" t="s">
        <v>207</v>
      </c>
      <c r="E73" s="21" t="s">
        <v>825</v>
      </c>
      <c r="F73" s="20" t="s">
        <v>42</v>
      </c>
    </row>
    <row r="74" spans="3:6" x14ac:dyDescent="0.25">
      <c r="C74" s="68" t="s">
        <v>847</v>
      </c>
      <c r="D74" s="68" t="s">
        <v>422</v>
      </c>
      <c r="E74" s="21" t="s">
        <v>825</v>
      </c>
      <c r="F74" s="20" t="s">
        <v>42</v>
      </c>
    </row>
    <row r="75" spans="3:6" x14ac:dyDescent="0.25">
      <c r="C75" s="68" t="s">
        <v>860</v>
      </c>
      <c r="D75" s="68" t="s">
        <v>376</v>
      </c>
      <c r="E75" s="21" t="s">
        <v>825</v>
      </c>
      <c r="F75" s="20" t="s">
        <v>42</v>
      </c>
    </row>
    <row r="76" spans="3:6" x14ac:dyDescent="0.25">
      <c r="C76" s="68" t="s">
        <v>848</v>
      </c>
      <c r="D76" s="68" t="s">
        <v>203</v>
      </c>
      <c r="E76" s="21" t="s">
        <v>825</v>
      </c>
      <c r="F76" s="20" t="s">
        <v>42</v>
      </c>
    </row>
    <row r="77" spans="3:6" x14ac:dyDescent="0.25">
      <c r="C77" s="68" t="s">
        <v>856</v>
      </c>
      <c r="D77" s="68" t="s">
        <v>355</v>
      </c>
      <c r="E77" s="21" t="s">
        <v>825</v>
      </c>
      <c r="F77" s="20" t="s">
        <v>42</v>
      </c>
    </row>
    <row r="78" spans="3:6" x14ac:dyDescent="0.25">
      <c r="C78" s="68" t="s">
        <v>861</v>
      </c>
      <c r="D78" s="68" t="s">
        <v>717</v>
      </c>
      <c r="E78" s="21" t="s">
        <v>825</v>
      </c>
      <c r="F78" s="20" t="s">
        <v>42</v>
      </c>
    </row>
    <row r="79" spans="3:6" x14ac:dyDescent="0.25">
      <c r="C79" s="68" t="s">
        <v>872</v>
      </c>
      <c r="D79" s="68" t="s">
        <v>360</v>
      </c>
      <c r="E79" s="21" t="s">
        <v>825</v>
      </c>
      <c r="F79" s="20" t="s">
        <v>42</v>
      </c>
    </row>
    <row r="80" spans="3:6" x14ac:dyDescent="0.25">
      <c r="C80" s="68" t="s">
        <v>829</v>
      </c>
      <c r="D80" s="68" t="s">
        <v>349</v>
      </c>
      <c r="E80" s="21" t="s">
        <v>825</v>
      </c>
      <c r="F80" s="20" t="s">
        <v>42</v>
      </c>
    </row>
    <row r="81" spans="3:6" x14ac:dyDescent="0.25">
      <c r="C81" s="68" t="s">
        <v>853</v>
      </c>
      <c r="D81" s="68" t="s">
        <v>376</v>
      </c>
      <c r="E81" s="21" t="s">
        <v>825</v>
      </c>
      <c r="F81" s="20" t="s">
        <v>42</v>
      </c>
    </row>
    <row r="82" spans="3:6" x14ac:dyDescent="0.25">
      <c r="C82" s="68" t="s">
        <v>868</v>
      </c>
      <c r="D82" s="68" t="s">
        <v>870</v>
      </c>
      <c r="E82" s="21" t="s">
        <v>825</v>
      </c>
      <c r="F82" s="20" t="s">
        <v>42</v>
      </c>
    </row>
    <row r="83" spans="3:6" x14ac:dyDescent="0.25">
      <c r="C83" s="68" t="s">
        <v>868</v>
      </c>
      <c r="D83" s="68" t="s">
        <v>869</v>
      </c>
      <c r="E83" s="21" t="s">
        <v>825</v>
      </c>
      <c r="F83" s="20" t="s">
        <v>42</v>
      </c>
    </row>
    <row r="84" spans="3:6" x14ac:dyDescent="0.25">
      <c r="C84" s="68" t="s">
        <v>826</v>
      </c>
      <c r="D84" s="68" t="s">
        <v>328</v>
      </c>
      <c r="E84" s="21" t="s">
        <v>825</v>
      </c>
      <c r="F84" s="20" t="s">
        <v>42</v>
      </c>
    </row>
    <row r="85" spans="3:6" x14ac:dyDescent="0.25">
      <c r="C85" s="68" t="s">
        <v>857</v>
      </c>
      <c r="D85" s="68" t="s">
        <v>562</v>
      </c>
      <c r="E85" s="21" t="s">
        <v>825</v>
      </c>
      <c r="F85" s="20" t="s">
        <v>42</v>
      </c>
    </row>
    <row r="86" spans="3:6" x14ac:dyDescent="0.25">
      <c r="C86" s="68" t="s">
        <v>851</v>
      </c>
      <c r="D86" s="68" t="s">
        <v>852</v>
      </c>
      <c r="E86" s="21" t="s">
        <v>825</v>
      </c>
      <c r="F86" s="20" t="s">
        <v>42</v>
      </c>
    </row>
    <row r="87" spans="3:6" x14ac:dyDescent="0.25">
      <c r="C87" s="68" t="s">
        <v>615</v>
      </c>
      <c r="D87" s="68" t="s">
        <v>583</v>
      </c>
      <c r="E87" s="21" t="s">
        <v>599</v>
      </c>
      <c r="F87" s="20" t="s">
        <v>37</v>
      </c>
    </row>
    <row r="88" spans="3:6" x14ac:dyDescent="0.25">
      <c r="C88" s="68" t="s">
        <v>614</v>
      </c>
      <c r="D88" s="68" t="s">
        <v>475</v>
      </c>
      <c r="E88" s="21" t="s">
        <v>599</v>
      </c>
      <c r="F88" s="20" t="s">
        <v>37</v>
      </c>
    </row>
    <row r="89" spans="3:6" x14ac:dyDescent="0.25">
      <c r="C89" s="68" t="s">
        <v>671</v>
      </c>
      <c r="D89" s="68" t="s">
        <v>500</v>
      </c>
      <c r="E89" s="21" t="s">
        <v>667</v>
      </c>
      <c r="F89" s="20" t="s">
        <v>37</v>
      </c>
    </row>
    <row r="90" spans="3:6" x14ac:dyDescent="0.25">
      <c r="C90" s="68" t="s">
        <v>619</v>
      </c>
      <c r="D90" s="68" t="s">
        <v>51</v>
      </c>
      <c r="E90" s="21" t="s">
        <v>599</v>
      </c>
      <c r="F90" s="20" t="s">
        <v>37</v>
      </c>
    </row>
    <row r="91" spans="3:6" x14ac:dyDescent="0.25">
      <c r="C91" s="68" t="s">
        <v>694</v>
      </c>
      <c r="D91" s="68" t="s">
        <v>203</v>
      </c>
      <c r="E91" s="21" t="s">
        <v>667</v>
      </c>
      <c r="F91" s="20" t="s">
        <v>37</v>
      </c>
    </row>
    <row r="92" spans="3:6" x14ac:dyDescent="0.25">
      <c r="C92" s="68" t="s">
        <v>608</v>
      </c>
      <c r="D92" s="68" t="s">
        <v>128</v>
      </c>
      <c r="E92" s="21" t="s">
        <v>599</v>
      </c>
      <c r="F92" s="20" t="s">
        <v>37</v>
      </c>
    </row>
    <row r="93" spans="3:6" x14ac:dyDescent="0.25">
      <c r="C93" s="68" t="s">
        <v>666</v>
      </c>
      <c r="D93" s="68" t="s">
        <v>401</v>
      </c>
      <c r="E93" s="21" t="s">
        <v>667</v>
      </c>
      <c r="F93" s="20" t="s">
        <v>37</v>
      </c>
    </row>
    <row r="94" spans="3:6" x14ac:dyDescent="0.25">
      <c r="C94" s="68" t="s">
        <v>180</v>
      </c>
      <c r="D94" s="68" t="s">
        <v>625</v>
      </c>
      <c r="E94" s="21" t="s">
        <v>599</v>
      </c>
      <c r="F94" s="20" t="s">
        <v>37</v>
      </c>
    </row>
    <row r="95" spans="3:6" x14ac:dyDescent="0.25">
      <c r="C95" s="68" t="s">
        <v>622</v>
      </c>
      <c r="D95" s="68" t="s">
        <v>104</v>
      </c>
      <c r="E95" s="21" t="s">
        <v>599</v>
      </c>
      <c r="F95" s="20" t="s">
        <v>37</v>
      </c>
    </row>
    <row r="96" spans="3:6" x14ac:dyDescent="0.25">
      <c r="C96" s="68" t="s">
        <v>696</v>
      </c>
      <c r="D96" s="68" t="s">
        <v>205</v>
      </c>
      <c r="E96" s="21" t="s">
        <v>659</v>
      </c>
      <c r="F96" s="20" t="s">
        <v>644</v>
      </c>
    </row>
    <row r="97" spans="3:6" x14ac:dyDescent="0.25">
      <c r="C97" s="68" t="s">
        <v>657</v>
      </c>
      <c r="D97" s="68" t="s">
        <v>658</v>
      </c>
      <c r="E97" s="21" t="s">
        <v>659</v>
      </c>
      <c r="F97" s="20" t="s">
        <v>37</v>
      </c>
    </row>
    <row r="98" spans="3:6" x14ac:dyDescent="0.25">
      <c r="C98" s="68" t="s">
        <v>682</v>
      </c>
      <c r="D98" s="68" t="s">
        <v>381</v>
      </c>
      <c r="E98" s="21" t="s">
        <v>659</v>
      </c>
      <c r="F98" s="20" t="s">
        <v>37</v>
      </c>
    </row>
    <row r="99" spans="3:6" x14ac:dyDescent="0.25">
      <c r="C99" s="68" t="s">
        <v>308</v>
      </c>
      <c r="D99" s="68" t="s">
        <v>309</v>
      </c>
      <c r="E99" s="21" t="s">
        <v>298</v>
      </c>
      <c r="F99" s="20" t="s">
        <v>31</v>
      </c>
    </row>
    <row r="100" spans="3:6" x14ac:dyDescent="0.25">
      <c r="C100" s="68" t="s">
        <v>307</v>
      </c>
      <c r="D100" s="68" t="s">
        <v>155</v>
      </c>
      <c r="E100" s="21" t="s">
        <v>298</v>
      </c>
      <c r="F100" s="20" t="s">
        <v>31</v>
      </c>
    </row>
    <row r="101" spans="3:6" x14ac:dyDescent="0.25">
      <c r="C101" s="68" t="s">
        <v>296</v>
      </c>
      <c r="D101" s="68" t="s">
        <v>297</v>
      </c>
      <c r="E101" s="21" t="s">
        <v>298</v>
      </c>
      <c r="F101" s="20" t="s">
        <v>31</v>
      </c>
    </row>
    <row r="102" spans="3:6" x14ac:dyDescent="0.25">
      <c r="C102" s="68" t="s">
        <v>303</v>
      </c>
      <c r="D102" s="68" t="s">
        <v>304</v>
      </c>
      <c r="E102" s="21" t="s">
        <v>298</v>
      </c>
      <c r="F102" s="20" t="s">
        <v>31</v>
      </c>
    </row>
    <row r="103" spans="3:6" x14ac:dyDescent="0.25">
      <c r="C103" s="68" t="s">
        <v>305</v>
      </c>
      <c r="D103" s="68" t="s">
        <v>104</v>
      </c>
      <c r="E103" s="21" t="s">
        <v>292</v>
      </c>
      <c r="F103" s="20" t="s">
        <v>26</v>
      </c>
    </row>
    <row r="104" spans="3:6" x14ac:dyDescent="0.25">
      <c r="C104" s="68" t="s">
        <v>291</v>
      </c>
      <c r="D104" s="68" t="s">
        <v>110</v>
      </c>
      <c r="E104" s="21" t="s">
        <v>292</v>
      </c>
      <c r="F104" s="20" t="s">
        <v>26</v>
      </c>
    </row>
    <row r="105" spans="3:6" x14ac:dyDescent="0.25">
      <c r="C105" s="68" t="s">
        <v>293</v>
      </c>
      <c r="D105" s="68" t="s">
        <v>101</v>
      </c>
      <c r="E105" s="21" t="s">
        <v>292</v>
      </c>
      <c r="F105" s="20" t="s">
        <v>26</v>
      </c>
    </row>
    <row r="106" spans="3:6" x14ac:dyDescent="0.25">
      <c r="C106" s="68" t="s">
        <v>322</v>
      </c>
      <c r="D106" s="68" t="s">
        <v>323</v>
      </c>
      <c r="E106" s="21" t="s">
        <v>386</v>
      </c>
      <c r="F106" s="20" t="s">
        <v>8</v>
      </c>
    </row>
    <row r="107" spans="3:6" x14ac:dyDescent="0.25">
      <c r="C107" s="68" t="s">
        <v>402</v>
      </c>
      <c r="D107" s="68" t="s">
        <v>355</v>
      </c>
      <c r="E107" s="21" t="s">
        <v>386</v>
      </c>
      <c r="F107" s="20" t="s">
        <v>8</v>
      </c>
    </row>
    <row r="108" spans="3:6" x14ac:dyDescent="0.25">
      <c r="C108" s="68" t="s">
        <v>387</v>
      </c>
      <c r="D108" s="68" t="s">
        <v>388</v>
      </c>
      <c r="E108" s="21" t="s">
        <v>386</v>
      </c>
      <c r="F108" s="20" t="s">
        <v>8</v>
      </c>
    </row>
    <row r="109" spans="3:6" x14ac:dyDescent="0.25">
      <c r="C109" s="68" t="s">
        <v>394</v>
      </c>
      <c r="D109" s="68" t="s">
        <v>213</v>
      </c>
      <c r="E109" s="21" t="s">
        <v>386</v>
      </c>
      <c r="F109" s="20" t="s">
        <v>31</v>
      </c>
    </row>
    <row r="110" spans="3:6" x14ac:dyDescent="0.25">
      <c r="C110" s="68" t="s">
        <v>342</v>
      </c>
      <c r="D110" s="68" t="s">
        <v>258</v>
      </c>
      <c r="E110" s="21" t="s">
        <v>324</v>
      </c>
      <c r="F110" s="20" t="s">
        <v>8</v>
      </c>
    </row>
    <row r="111" spans="3:6" x14ac:dyDescent="0.25">
      <c r="C111" s="68" t="s">
        <v>353</v>
      </c>
      <c r="D111" s="68" t="s">
        <v>331</v>
      </c>
      <c r="E111" s="21" t="s">
        <v>324</v>
      </c>
      <c r="F111" s="20" t="s">
        <v>8</v>
      </c>
    </row>
    <row r="112" spans="3:6" x14ac:dyDescent="0.25">
      <c r="C112" s="68" t="s">
        <v>354</v>
      </c>
      <c r="D112" s="68" t="s">
        <v>355</v>
      </c>
      <c r="E112" s="21" t="s">
        <v>324</v>
      </c>
      <c r="F112" s="20" t="s">
        <v>8</v>
      </c>
    </row>
    <row r="113" spans="3:6" x14ac:dyDescent="0.25">
      <c r="C113" s="68" t="s">
        <v>212</v>
      </c>
      <c r="D113" s="68" t="s">
        <v>213</v>
      </c>
      <c r="E113" s="21" t="s">
        <v>324</v>
      </c>
      <c r="F113" s="20" t="s">
        <v>8</v>
      </c>
    </row>
    <row r="114" spans="3:6" x14ac:dyDescent="0.25">
      <c r="C114" s="68" t="s">
        <v>683</v>
      </c>
      <c r="D114" s="68" t="s">
        <v>684</v>
      </c>
      <c r="E114" s="21" t="s">
        <v>685</v>
      </c>
      <c r="F114" s="20" t="s">
        <v>22</v>
      </c>
    </row>
    <row r="115" spans="3:6" x14ac:dyDescent="0.25">
      <c r="C115" s="68" t="s">
        <v>665</v>
      </c>
      <c r="D115" s="68" t="s">
        <v>200</v>
      </c>
      <c r="E115" s="21" t="s">
        <v>664</v>
      </c>
      <c r="F115" s="20" t="s">
        <v>631</v>
      </c>
    </row>
    <row r="116" spans="3:6" x14ac:dyDescent="0.25">
      <c r="C116" s="68" t="s">
        <v>662</v>
      </c>
      <c r="D116" s="68" t="s">
        <v>663</v>
      </c>
      <c r="E116" s="21" t="s">
        <v>664</v>
      </c>
      <c r="F116" s="20" t="s">
        <v>631</v>
      </c>
    </row>
    <row r="117" spans="3:6" x14ac:dyDescent="0.25">
      <c r="C117" s="68" t="s">
        <v>844</v>
      </c>
      <c r="D117" s="68" t="s">
        <v>774</v>
      </c>
      <c r="E117" s="21" t="s">
        <v>845</v>
      </c>
      <c r="F117" s="20" t="s">
        <v>5</v>
      </c>
    </row>
    <row r="118" spans="3:6" x14ac:dyDescent="0.25">
      <c r="C118" s="68" t="s">
        <v>629</v>
      </c>
      <c r="D118" s="68" t="s">
        <v>242</v>
      </c>
      <c r="E118" s="21" t="s">
        <v>738</v>
      </c>
      <c r="F118" s="20" t="s">
        <v>631</v>
      </c>
    </row>
    <row r="119" spans="3:6" x14ac:dyDescent="0.25">
      <c r="C119" s="68" t="s">
        <v>746</v>
      </c>
      <c r="D119" s="68" t="s">
        <v>747</v>
      </c>
      <c r="E119" s="21" t="s">
        <v>738</v>
      </c>
      <c r="F119" s="20" t="s">
        <v>631</v>
      </c>
    </row>
    <row r="120" spans="3:6" x14ac:dyDescent="0.25">
      <c r="C120" s="68" t="s">
        <v>361</v>
      </c>
      <c r="D120" s="68" t="s">
        <v>332</v>
      </c>
      <c r="E120" s="21" t="s">
        <v>738</v>
      </c>
      <c r="F120" s="20" t="s">
        <v>631</v>
      </c>
    </row>
    <row r="121" spans="3:6" x14ac:dyDescent="0.25">
      <c r="C121" s="68" t="s">
        <v>681</v>
      </c>
      <c r="D121" s="68" t="s">
        <v>332</v>
      </c>
      <c r="E121" s="21" t="s">
        <v>738</v>
      </c>
      <c r="F121" s="20" t="s">
        <v>631</v>
      </c>
    </row>
    <row r="122" spans="3:6" x14ac:dyDescent="0.25">
      <c r="C122" s="68" t="s">
        <v>632</v>
      </c>
      <c r="D122" s="68" t="s">
        <v>633</v>
      </c>
      <c r="E122" s="21" t="s">
        <v>738</v>
      </c>
      <c r="F122" s="20" t="s">
        <v>631</v>
      </c>
    </row>
    <row r="123" spans="3:6" x14ac:dyDescent="0.25">
      <c r="C123" s="68" t="s">
        <v>645</v>
      </c>
      <c r="D123" s="68" t="s">
        <v>258</v>
      </c>
      <c r="E123" s="21" t="s">
        <v>738</v>
      </c>
      <c r="F123" s="20" t="s">
        <v>631</v>
      </c>
    </row>
    <row r="124" spans="3:6" x14ac:dyDescent="0.25">
      <c r="C124" s="68" t="s">
        <v>668</v>
      </c>
      <c r="D124" s="68" t="s">
        <v>376</v>
      </c>
      <c r="E124" s="21" t="s">
        <v>669</v>
      </c>
      <c r="F124" s="20" t="s">
        <v>644</v>
      </c>
    </row>
    <row r="125" spans="3:6" x14ac:dyDescent="0.25">
      <c r="C125" s="68" t="s">
        <v>634</v>
      </c>
      <c r="D125" s="68" t="s">
        <v>260</v>
      </c>
      <c r="E125" s="21" t="s">
        <v>669</v>
      </c>
      <c r="F125" s="20" t="s">
        <v>37</v>
      </c>
    </row>
    <row r="126" spans="3:6" x14ac:dyDescent="0.25">
      <c r="C126" s="68" t="s">
        <v>634</v>
      </c>
      <c r="D126" s="68" t="s">
        <v>260</v>
      </c>
      <c r="E126" s="21" t="s">
        <v>635</v>
      </c>
      <c r="F126" s="20" t="s">
        <v>37</v>
      </c>
    </row>
    <row r="127" spans="3:6" x14ac:dyDescent="0.25">
      <c r="C127" s="68" t="s">
        <v>788</v>
      </c>
      <c r="D127" s="68" t="s">
        <v>323</v>
      </c>
      <c r="E127" s="21" t="s">
        <v>299</v>
      </c>
      <c r="F127" s="20" t="s">
        <v>93</v>
      </c>
    </row>
    <row r="128" spans="3:6" x14ac:dyDescent="0.25">
      <c r="C128" s="68" t="s">
        <v>764</v>
      </c>
      <c r="D128" s="68" t="s">
        <v>323</v>
      </c>
      <c r="E128" s="21" t="s">
        <v>721</v>
      </c>
      <c r="F128" s="20" t="s">
        <v>20</v>
      </c>
    </row>
    <row r="129" spans="3:6" x14ac:dyDescent="0.25">
      <c r="C129" s="68" t="s">
        <v>434</v>
      </c>
      <c r="D129" s="68" t="s">
        <v>637</v>
      </c>
      <c r="E129" s="21" t="s">
        <v>721</v>
      </c>
      <c r="F129" s="20" t="s">
        <v>20</v>
      </c>
    </row>
    <row r="130" spans="3:6" x14ac:dyDescent="0.25">
      <c r="C130" s="68" t="s">
        <v>720</v>
      </c>
      <c r="D130" s="68" t="s">
        <v>637</v>
      </c>
      <c r="E130" s="21" t="s">
        <v>721</v>
      </c>
      <c r="F130" s="20" t="s">
        <v>20</v>
      </c>
    </row>
    <row r="131" spans="3:6" x14ac:dyDescent="0.25">
      <c r="C131" s="68" t="s">
        <v>722</v>
      </c>
      <c r="D131" s="68" t="s">
        <v>626</v>
      </c>
      <c r="E131" s="21" t="s">
        <v>721</v>
      </c>
      <c r="F131" s="20" t="s">
        <v>20</v>
      </c>
    </row>
    <row r="132" spans="3:6" x14ac:dyDescent="0.25">
      <c r="C132" s="68" t="s">
        <v>765</v>
      </c>
      <c r="D132" s="68" t="s">
        <v>381</v>
      </c>
      <c r="E132" s="21" t="s">
        <v>721</v>
      </c>
      <c r="F132" s="20" t="s">
        <v>20</v>
      </c>
    </row>
    <row r="133" spans="3:6" x14ac:dyDescent="0.25">
      <c r="C133" s="68" t="s">
        <v>754</v>
      </c>
      <c r="D133" s="68" t="s">
        <v>755</v>
      </c>
      <c r="E133" s="21" t="s">
        <v>721</v>
      </c>
      <c r="F133" s="20" t="s">
        <v>20</v>
      </c>
    </row>
    <row r="134" spans="3:6" x14ac:dyDescent="0.25">
      <c r="C134" s="68" t="s">
        <v>769</v>
      </c>
      <c r="D134" s="68" t="s">
        <v>500</v>
      </c>
      <c r="E134" s="21" t="s">
        <v>721</v>
      </c>
      <c r="F134" s="20" t="s">
        <v>20</v>
      </c>
    </row>
    <row r="135" spans="3:6" x14ac:dyDescent="0.25">
      <c r="C135" s="68" t="s">
        <v>758</v>
      </c>
      <c r="D135" s="68" t="s">
        <v>500</v>
      </c>
      <c r="E135" s="21" t="s">
        <v>721</v>
      </c>
      <c r="F135" s="20" t="s">
        <v>20</v>
      </c>
    </row>
    <row r="136" spans="3:6" x14ac:dyDescent="0.25">
      <c r="C136" s="68" t="s">
        <v>749</v>
      </c>
      <c r="D136" s="68" t="s">
        <v>205</v>
      </c>
      <c r="E136" s="21" t="s">
        <v>721</v>
      </c>
      <c r="F136" s="20" t="s">
        <v>20</v>
      </c>
    </row>
    <row r="137" spans="3:6" x14ac:dyDescent="0.25">
      <c r="C137" s="68" t="s">
        <v>752</v>
      </c>
      <c r="D137" s="68" t="s">
        <v>205</v>
      </c>
      <c r="E137" s="21" t="s">
        <v>721</v>
      </c>
      <c r="F137" s="20" t="s">
        <v>20</v>
      </c>
    </row>
    <row r="138" spans="3:6" x14ac:dyDescent="0.25">
      <c r="C138" s="68" t="s">
        <v>776</v>
      </c>
      <c r="D138" s="68" t="s">
        <v>243</v>
      </c>
      <c r="E138" s="21" t="s">
        <v>721</v>
      </c>
      <c r="F138" s="20" t="s">
        <v>20</v>
      </c>
    </row>
    <row r="139" spans="3:6" x14ac:dyDescent="0.25">
      <c r="C139" s="68" t="s">
        <v>565</v>
      </c>
      <c r="D139" s="68" t="s">
        <v>428</v>
      </c>
      <c r="E139" s="21" t="s">
        <v>721</v>
      </c>
      <c r="F139" s="20" t="s">
        <v>20</v>
      </c>
    </row>
    <row r="140" spans="3:6" x14ac:dyDescent="0.25">
      <c r="C140" s="68" t="s">
        <v>730</v>
      </c>
      <c r="D140" s="68" t="s">
        <v>731</v>
      </c>
      <c r="E140" s="21" t="s">
        <v>704</v>
      </c>
      <c r="F140" s="20" t="s">
        <v>20</v>
      </c>
    </row>
    <row r="141" spans="3:6" x14ac:dyDescent="0.25">
      <c r="C141" s="68" t="s">
        <v>734</v>
      </c>
      <c r="D141" s="68" t="s">
        <v>371</v>
      </c>
      <c r="E141" s="21" t="s">
        <v>704</v>
      </c>
      <c r="F141" s="20" t="s">
        <v>20</v>
      </c>
    </row>
    <row r="142" spans="3:6" x14ac:dyDescent="0.25">
      <c r="C142" s="68" t="s">
        <v>748</v>
      </c>
      <c r="D142" s="68" t="s">
        <v>210</v>
      </c>
      <c r="E142" s="21" t="s">
        <v>704</v>
      </c>
      <c r="F142" s="20" t="s">
        <v>20</v>
      </c>
    </row>
    <row r="143" spans="3:6" x14ac:dyDescent="0.25">
      <c r="C143" s="68" t="s">
        <v>703</v>
      </c>
      <c r="D143" s="68" t="s">
        <v>360</v>
      </c>
      <c r="E143" s="21" t="s">
        <v>704</v>
      </c>
      <c r="F143" s="20" t="s">
        <v>20</v>
      </c>
    </row>
    <row r="144" spans="3:6" x14ac:dyDescent="0.25">
      <c r="C144" s="68" t="s">
        <v>499</v>
      </c>
      <c r="D144" s="68" t="s">
        <v>500</v>
      </c>
      <c r="E144" s="21" t="s">
        <v>498</v>
      </c>
      <c r="F144" s="20" t="s">
        <v>81</v>
      </c>
    </row>
    <row r="145" spans="3:6" x14ac:dyDescent="0.25">
      <c r="C145" s="68" t="s">
        <v>496</v>
      </c>
      <c r="D145" s="68" t="s">
        <v>497</v>
      </c>
      <c r="E145" s="21" t="s">
        <v>498</v>
      </c>
      <c r="F145" s="20" t="s">
        <v>81</v>
      </c>
    </row>
    <row r="146" spans="3:6" x14ac:dyDescent="0.25">
      <c r="C146" s="68" t="s">
        <v>547</v>
      </c>
      <c r="D146" s="68" t="s">
        <v>548</v>
      </c>
      <c r="E146" s="21" t="s">
        <v>498</v>
      </c>
      <c r="F146" s="20" t="s">
        <v>81</v>
      </c>
    </row>
    <row r="147" spans="3:6" x14ac:dyDescent="0.25">
      <c r="C147" s="68" t="s">
        <v>514</v>
      </c>
      <c r="D147" s="68" t="s">
        <v>428</v>
      </c>
      <c r="E147" s="21" t="s">
        <v>498</v>
      </c>
      <c r="F147" s="20" t="s">
        <v>81</v>
      </c>
    </row>
    <row r="148" spans="3:6" x14ac:dyDescent="0.25">
      <c r="C148" s="68" t="s">
        <v>503</v>
      </c>
      <c r="D148" s="68" t="s">
        <v>332</v>
      </c>
      <c r="E148" s="21" t="s">
        <v>498</v>
      </c>
      <c r="F148" s="20" t="s">
        <v>81</v>
      </c>
    </row>
    <row r="149" spans="3:6" x14ac:dyDescent="0.25">
      <c r="C149" s="68" t="s">
        <v>507</v>
      </c>
      <c r="D149" s="68" t="s">
        <v>205</v>
      </c>
      <c r="E149" s="21" t="s">
        <v>498</v>
      </c>
      <c r="F149" s="20" t="s">
        <v>81</v>
      </c>
    </row>
    <row r="150" spans="3:6" x14ac:dyDescent="0.25">
      <c r="C150" s="68" t="s">
        <v>509</v>
      </c>
      <c r="D150" s="68" t="s">
        <v>497</v>
      </c>
      <c r="E150" s="21" t="s">
        <v>498</v>
      </c>
      <c r="F150" s="20" t="s">
        <v>81</v>
      </c>
    </row>
    <row r="151" spans="3:6" x14ac:dyDescent="0.25">
      <c r="C151" s="68" t="s">
        <v>572</v>
      </c>
      <c r="D151" s="68" t="s">
        <v>573</v>
      </c>
      <c r="E151" s="21" t="s">
        <v>498</v>
      </c>
      <c r="F151" s="20" t="s">
        <v>81</v>
      </c>
    </row>
    <row r="152" spans="3:6" x14ac:dyDescent="0.25">
      <c r="C152" s="68" t="s">
        <v>517</v>
      </c>
      <c r="D152" s="68" t="s">
        <v>244</v>
      </c>
      <c r="E152" s="21" t="s">
        <v>498</v>
      </c>
      <c r="F152" s="20" t="s">
        <v>81</v>
      </c>
    </row>
    <row r="153" spans="3:6" x14ac:dyDescent="0.25">
      <c r="C153" s="68" t="s">
        <v>575</v>
      </c>
      <c r="D153" s="68" t="s">
        <v>205</v>
      </c>
      <c r="E153" s="21" t="s">
        <v>498</v>
      </c>
      <c r="F153" s="20" t="s">
        <v>81</v>
      </c>
    </row>
    <row r="154" spans="3:6" x14ac:dyDescent="0.25">
      <c r="C154" s="68" t="s">
        <v>690</v>
      </c>
      <c r="D154" s="68" t="s">
        <v>371</v>
      </c>
      <c r="E154" s="21" t="s">
        <v>648</v>
      </c>
      <c r="F154" s="20" t="s">
        <v>20</v>
      </c>
    </row>
    <row r="155" spans="3:6" x14ac:dyDescent="0.25">
      <c r="C155" s="68" t="s">
        <v>750</v>
      </c>
      <c r="D155" s="68" t="s">
        <v>258</v>
      </c>
      <c r="E155" s="21" t="s">
        <v>711</v>
      </c>
      <c r="F155" s="20" t="s">
        <v>20</v>
      </c>
    </row>
    <row r="156" spans="3:6" x14ac:dyDescent="0.25">
      <c r="C156" s="68" t="s">
        <v>750</v>
      </c>
      <c r="D156" s="68" t="s">
        <v>637</v>
      </c>
      <c r="E156" s="21" t="s">
        <v>711</v>
      </c>
      <c r="F156" s="20" t="s">
        <v>20</v>
      </c>
    </row>
    <row r="157" spans="3:6" x14ac:dyDescent="0.25">
      <c r="C157" s="68" t="s">
        <v>750</v>
      </c>
      <c r="D157" s="68" t="s">
        <v>751</v>
      </c>
      <c r="E157" s="21" t="s">
        <v>711</v>
      </c>
      <c r="F157" s="20" t="s">
        <v>20</v>
      </c>
    </row>
    <row r="158" spans="3:6" x14ac:dyDescent="0.25">
      <c r="C158" s="68" t="s">
        <v>714</v>
      </c>
      <c r="D158" s="68" t="s">
        <v>715</v>
      </c>
      <c r="E158" s="21" t="s">
        <v>711</v>
      </c>
      <c r="F158" s="20" t="s">
        <v>20</v>
      </c>
    </row>
    <row r="159" spans="3:6" x14ac:dyDescent="0.25">
      <c r="C159" s="68" t="s">
        <v>778</v>
      </c>
      <c r="D159" s="68" t="s">
        <v>637</v>
      </c>
      <c r="E159" s="21" t="s">
        <v>711</v>
      </c>
      <c r="F159" s="20" t="s">
        <v>20</v>
      </c>
    </row>
    <row r="160" spans="3:6" x14ac:dyDescent="0.25">
      <c r="C160" s="68" t="s">
        <v>709</v>
      </c>
      <c r="D160" s="68" t="s">
        <v>710</v>
      </c>
      <c r="E160" s="21" t="s">
        <v>711</v>
      </c>
      <c r="F160" s="20" t="s">
        <v>20</v>
      </c>
    </row>
    <row r="161" spans="3:6" x14ac:dyDescent="0.25">
      <c r="C161" s="68" t="s">
        <v>763</v>
      </c>
      <c r="D161" s="68" t="s">
        <v>637</v>
      </c>
      <c r="E161" s="21" t="s">
        <v>711</v>
      </c>
      <c r="F161" s="20" t="s">
        <v>20</v>
      </c>
    </row>
    <row r="162" spans="3:6" x14ac:dyDescent="0.25">
      <c r="C162" s="68" t="s">
        <v>671</v>
      </c>
      <c r="D162" s="68" t="s">
        <v>715</v>
      </c>
      <c r="E162" s="21" t="s">
        <v>711</v>
      </c>
      <c r="F162" s="20" t="s">
        <v>20</v>
      </c>
    </row>
    <row r="163" spans="3:6" x14ac:dyDescent="0.25">
      <c r="C163" s="68" t="s">
        <v>737</v>
      </c>
      <c r="D163" s="68" t="s">
        <v>428</v>
      </c>
      <c r="E163" s="21" t="s">
        <v>711</v>
      </c>
      <c r="F163" s="20" t="s">
        <v>20</v>
      </c>
    </row>
    <row r="164" spans="3:6" x14ac:dyDescent="0.25">
      <c r="C164" s="68" t="s">
        <v>672</v>
      </c>
      <c r="D164" s="68" t="s">
        <v>360</v>
      </c>
      <c r="E164" s="21" t="s">
        <v>673</v>
      </c>
      <c r="F164" s="20" t="s">
        <v>674</v>
      </c>
    </row>
    <row r="165" spans="3:6" x14ac:dyDescent="0.25">
      <c r="C165" s="68" t="s">
        <v>636</v>
      </c>
      <c r="D165" s="68" t="s">
        <v>637</v>
      </c>
      <c r="E165" s="21" t="s">
        <v>638</v>
      </c>
      <c r="F165" s="20" t="s">
        <v>20</v>
      </c>
    </row>
    <row r="166" spans="3:6" x14ac:dyDescent="0.25">
      <c r="C166" s="68" t="s">
        <v>849</v>
      </c>
      <c r="D166" s="68" t="s">
        <v>205</v>
      </c>
      <c r="E166" s="21" t="s">
        <v>850</v>
      </c>
      <c r="F166" s="20" t="s">
        <v>42</v>
      </c>
    </row>
    <row r="167" spans="3:6" x14ac:dyDescent="0.25">
      <c r="C167" s="68" t="s">
        <v>550</v>
      </c>
      <c r="D167" s="68" t="s">
        <v>200</v>
      </c>
      <c r="E167" s="21" t="s">
        <v>506</v>
      </c>
      <c r="F167" s="20" t="s">
        <v>12</v>
      </c>
    </row>
    <row r="168" spans="3:6" x14ac:dyDescent="0.25">
      <c r="C168" s="68" t="s">
        <v>558</v>
      </c>
      <c r="D168" s="68" t="s">
        <v>428</v>
      </c>
      <c r="E168" s="21" t="s">
        <v>506</v>
      </c>
      <c r="F168" s="20" t="s">
        <v>12</v>
      </c>
    </row>
    <row r="169" spans="3:6" x14ac:dyDescent="0.25">
      <c r="C169" s="68" t="s">
        <v>576</v>
      </c>
      <c r="D169" s="68" t="s">
        <v>200</v>
      </c>
      <c r="E169" s="21" t="s">
        <v>506</v>
      </c>
      <c r="F169" s="20" t="s">
        <v>12</v>
      </c>
    </row>
    <row r="170" spans="3:6" x14ac:dyDescent="0.25">
      <c r="C170" s="68" t="s">
        <v>567</v>
      </c>
      <c r="D170" s="68" t="s">
        <v>428</v>
      </c>
      <c r="E170" s="21" t="s">
        <v>506</v>
      </c>
      <c r="F170" s="20" t="s">
        <v>12</v>
      </c>
    </row>
    <row r="171" spans="3:6" x14ac:dyDescent="0.25">
      <c r="C171" s="68" t="s">
        <v>556</v>
      </c>
      <c r="D171" s="68" t="s">
        <v>557</v>
      </c>
      <c r="E171" s="21" t="s">
        <v>506</v>
      </c>
      <c r="F171" s="20" t="s">
        <v>12</v>
      </c>
    </row>
    <row r="172" spans="3:6" x14ac:dyDescent="0.25">
      <c r="C172" s="68" t="s">
        <v>513</v>
      </c>
      <c r="D172" s="68" t="s">
        <v>226</v>
      </c>
      <c r="E172" s="21" t="s">
        <v>506</v>
      </c>
      <c r="F172" s="20" t="s">
        <v>12</v>
      </c>
    </row>
    <row r="173" spans="3:6" x14ac:dyDescent="0.25">
      <c r="C173" s="68" t="s">
        <v>513</v>
      </c>
      <c r="D173" s="68" t="s">
        <v>519</v>
      </c>
      <c r="E173" s="21" t="s">
        <v>506</v>
      </c>
      <c r="F173" s="20" t="s">
        <v>12</v>
      </c>
    </row>
    <row r="174" spans="3:6" x14ac:dyDescent="0.25">
      <c r="C174" s="68" t="s">
        <v>512</v>
      </c>
      <c r="D174" s="68" t="s">
        <v>205</v>
      </c>
      <c r="E174" s="21" t="s">
        <v>506</v>
      </c>
      <c r="F174" s="20" t="s">
        <v>12</v>
      </c>
    </row>
    <row r="175" spans="3:6" x14ac:dyDescent="0.25">
      <c r="C175" s="68" t="s">
        <v>504</v>
      </c>
      <c r="D175" s="68" t="s">
        <v>505</v>
      </c>
      <c r="E175" s="21" t="s">
        <v>506</v>
      </c>
      <c r="F175" s="20" t="s">
        <v>12</v>
      </c>
    </row>
    <row r="176" spans="3:6" x14ac:dyDescent="0.25">
      <c r="C176" s="68" t="s">
        <v>866</v>
      </c>
      <c r="D176" s="68" t="s">
        <v>260</v>
      </c>
      <c r="E176" s="21" t="s">
        <v>838</v>
      </c>
      <c r="F176" s="20" t="s">
        <v>42</v>
      </c>
    </row>
    <row r="177" spans="3:6" x14ac:dyDescent="0.25">
      <c r="C177" s="68" t="s">
        <v>365</v>
      </c>
      <c r="D177" s="68" t="s">
        <v>366</v>
      </c>
      <c r="E177" s="21" t="s">
        <v>838</v>
      </c>
      <c r="F177" s="20" t="s">
        <v>42</v>
      </c>
    </row>
    <row r="178" spans="3:6" x14ac:dyDescent="0.25">
      <c r="C178" s="68" t="s">
        <v>836</v>
      </c>
      <c r="D178" s="68" t="s">
        <v>839</v>
      </c>
      <c r="E178" s="21" t="s">
        <v>838</v>
      </c>
      <c r="F178" s="20" t="s">
        <v>42</v>
      </c>
    </row>
    <row r="179" spans="3:6" x14ac:dyDescent="0.25">
      <c r="C179" s="68" t="s">
        <v>836</v>
      </c>
      <c r="D179" s="68" t="s">
        <v>837</v>
      </c>
      <c r="E179" s="21" t="s">
        <v>838</v>
      </c>
      <c r="F179" s="20" t="s">
        <v>42</v>
      </c>
    </row>
    <row r="180" spans="3:6" x14ac:dyDescent="0.25">
      <c r="C180" s="68" t="s">
        <v>858</v>
      </c>
      <c r="D180" s="68" t="s">
        <v>419</v>
      </c>
      <c r="E180" s="21" t="s">
        <v>838</v>
      </c>
      <c r="F180" s="20" t="s">
        <v>42</v>
      </c>
    </row>
    <row r="181" spans="3:6" x14ac:dyDescent="0.25">
      <c r="C181" s="68" t="s">
        <v>368</v>
      </c>
      <c r="D181" s="68" t="s">
        <v>239</v>
      </c>
      <c r="E181" s="21" t="s">
        <v>838</v>
      </c>
      <c r="F181" s="20" t="s">
        <v>42</v>
      </c>
    </row>
    <row r="182" spans="3:6" x14ac:dyDescent="0.25">
      <c r="C182" s="68" t="s">
        <v>867</v>
      </c>
      <c r="D182" s="68" t="s">
        <v>349</v>
      </c>
      <c r="E182" s="21" t="s">
        <v>838</v>
      </c>
      <c r="F182" s="20" t="s">
        <v>42</v>
      </c>
    </row>
    <row r="183" spans="3:6" x14ac:dyDescent="0.25">
      <c r="C183" s="68" t="s">
        <v>859</v>
      </c>
      <c r="D183" s="68" t="s">
        <v>415</v>
      </c>
      <c r="E183" s="21" t="s">
        <v>838</v>
      </c>
      <c r="F183" s="20" t="s">
        <v>42</v>
      </c>
    </row>
    <row r="184" spans="3:6" x14ac:dyDescent="0.25">
      <c r="C184" s="68" t="s">
        <v>873</v>
      </c>
      <c r="D184" s="68" t="s">
        <v>366</v>
      </c>
      <c r="E184" s="21" t="s">
        <v>831</v>
      </c>
      <c r="F184" s="20" t="s">
        <v>42</v>
      </c>
    </row>
    <row r="185" spans="3:6" x14ac:dyDescent="0.25">
      <c r="C185" s="68" t="s">
        <v>834</v>
      </c>
      <c r="D185" s="68" t="s">
        <v>835</v>
      </c>
      <c r="E185" s="21" t="s">
        <v>831</v>
      </c>
      <c r="F185" s="20" t="s">
        <v>42</v>
      </c>
    </row>
    <row r="186" spans="3:6" x14ac:dyDescent="0.25">
      <c r="C186" s="68" t="s">
        <v>879</v>
      </c>
      <c r="D186" s="68" t="s">
        <v>411</v>
      </c>
      <c r="E186" s="21" t="s">
        <v>831</v>
      </c>
      <c r="F186" s="20" t="s">
        <v>42</v>
      </c>
    </row>
    <row r="187" spans="3:6" x14ac:dyDescent="0.25">
      <c r="C187" s="68" t="s">
        <v>830</v>
      </c>
      <c r="D187" s="68" t="s">
        <v>650</v>
      </c>
      <c r="E187" s="21" t="s">
        <v>831</v>
      </c>
      <c r="F187" s="20" t="s">
        <v>42</v>
      </c>
    </row>
    <row r="188" spans="3:6" x14ac:dyDescent="0.25">
      <c r="C188" s="68" t="s">
        <v>832</v>
      </c>
      <c r="D188" s="68" t="s">
        <v>258</v>
      </c>
      <c r="E188" s="21" t="s">
        <v>831</v>
      </c>
      <c r="F188" s="20" t="s">
        <v>42</v>
      </c>
    </row>
    <row r="189" spans="3:6" x14ac:dyDescent="0.25">
      <c r="C189" s="68" t="s">
        <v>832</v>
      </c>
      <c r="D189" s="68" t="s">
        <v>833</v>
      </c>
      <c r="E189" s="21" t="s">
        <v>831</v>
      </c>
      <c r="F189" s="20" t="s">
        <v>42</v>
      </c>
    </row>
    <row r="190" spans="3:6" x14ac:dyDescent="0.25">
      <c r="C190" s="68" t="s">
        <v>862</v>
      </c>
      <c r="D190" s="68" t="s">
        <v>203</v>
      </c>
      <c r="E190" s="21" t="s">
        <v>831</v>
      </c>
      <c r="F190" s="20" t="s">
        <v>42</v>
      </c>
    </row>
    <row r="191" spans="3:6" x14ac:dyDescent="0.25">
      <c r="C191" s="68" t="s">
        <v>862</v>
      </c>
      <c r="D191" s="68" t="s">
        <v>863</v>
      </c>
      <c r="E191" s="21" t="s">
        <v>831</v>
      </c>
      <c r="F191" s="20" t="s">
        <v>42</v>
      </c>
    </row>
    <row r="192" spans="3:6" x14ac:dyDescent="0.25">
      <c r="C192" s="68" t="s">
        <v>790</v>
      </c>
      <c r="D192" s="68" t="s">
        <v>360</v>
      </c>
      <c r="E192" s="21" t="s">
        <v>831</v>
      </c>
      <c r="F192" s="20" t="s">
        <v>42</v>
      </c>
    </row>
    <row r="193" spans="3:6" x14ac:dyDescent="0.25">
      <c r="C193" s="68" t="s">
        <v>843</v>
      </c>
      <c r="D193" s="68" t="s">
        <v>371</v>
      </c>
      <c r="E193" s="21" t="s">
        <v>831</v>
      </c>
      <c r="F193" s="20" t="s">
        <v>42</v>
      </c>
    </row>
    <row r="194" spans="3:6" x14ac:dyDescent="0.25">
      <c r="C194" s="68" t="s">
        <v>881</v>
      </c>
      <c r="D194" s="68" t="s">
        <v>882</v>
      </c>
      <c r="E194" s="21" t="s">
        <v>831</v>
      </c>
      <c r="F194" s="20" t="s">
        <v>42</v>
      </c>
    </row>
    <row r="195" spans="3:6" x14ac:dyDescent="0.25">
      <c r="C195" s="68" t="s">
        <v>864</v>
      </c>
      <c r="D195" s="68" t="s">
        <v>865</v>
      </c>
      <c r="E195" s="21" t="s">
        <v>831</v>
      </c>
      <c r="F195" s="20" t="s">
        <v>42</v>
      </c>
    </row>
    <row r="196" spans="3:6" x14ac:dyDescent="0.25">
      <c r="C196" s="68" t="s">
        <v>880</v>
      </c>
      <c r="D196" s="68" t="s">
        <v>207</v>
      </c>
      <c r="E196" s="21" t="s">
        <v>831</v>
      </c>
      <c r="F196" s="20" t="s">
        <v>42</v>
      </c>
    </row>
    <row r="197" spans="3:6" x14ac:dyDescent="0.25">
      <c r="C197" s="68" t="s">
        <v>871</v>
      </c>
      <c r="D197" s="68" t="s">
        <v>795</v>
      </c>
      <c r="E197" s="21" t="s">
        <v>831</v>
      </c>
      <c r="F197" s="20" t="s">
        <v>42</v>
      </c>
    </row>
    <row r="198" spans="3:6" x14ac:dyDescent="0.25">
      <c r="C198" s="68" t="s">
        <v>874</v>
      </c>
      <c r="D198" s="68" t="s">
        <v>875</v>
      </c>
      <c r="E198" s="21" t="s">
        <v>876</v>
      </c>
      <c r="F198" s="20" t="s">
        <v>42</v>
      </c>
    </row>
    <row r="199" spans="3:6" x14ac:dyDescent="0.25">
      <c r="C199" s="68" t="s">
        <v>626</v>
      </c>
      <c r="D199" s="68" t="s">
        <v>627</v>
      </c>
      <c r="E199" s="21" t="s">
        <v>628</v>
      </c>
      <c r="F199" s="20" t="s">
        <v>37</v>
      </c>
    </row>
    <row r="200" spans="3:6" x14ac:dyDescent="0.25">
      <c r="C200" s="68" t="s">
        <v>661</v>
      </c>
      <c r="D200" s="68" t="s">
        <v>399</v>
      </c>
      <c r="E200" s="21" t="s">
        <v>628</v>
      </c>
      <c r="F200" s="20" t="s">
        <v>644</v>
      </c>
    </row>
    <row r="201" spans="3:6" x14ac:dyDescent="0.25">
      <c r="C201" s="68" t="s">
        <v>651</v>
      </c>
      <c r="D201" s="68" t="s">
        <v>652</v>
      </c>
      <c r="E201" s="21" t="s">
        <v>628</v>
      </c>
      <c r="F201" s="20" t="s">
        <v>37</v>
      </c>
    </row>
    <row r="202" spans="3:6" x14ac:dyDescent="0.25">
      <c r="C202" s="68" t="s">
        <v>639</v>
      </c>
      <c r="D202" s="68" t="s">
        <v>663</v>
      </c>
      <c r="E202" s="21" t="s">
        <v>628</v>
      </c>
      <c r="F202" s="20" t="s">
        <v>37</v>
      </c>
    </row>
    <row r="203" spans="3:6" x14ac:dyDescent="0.25">
      <c r="C203" s="68" t="s">
        <v>350</v>
      </c>
      <c r="D203" s="68" t="s">
        <v>226</v>
      </c>
      <c r="E203" s="21" t="s">
        <v>723</v>
      </c>
      <c r="F203" s="20" t="s">
        <v>20</v>
      </c>
    </row>
    <row r="204" spans="3:6" x14ac:dyDescent="0.25">
      <c r="C204" s="68" t="s">
        <v>690</v>
      </c>
      <c r="D204" s="68" t="s">
        <v>637</v>
      </c>
      <c r="E204" s="21" t="s">
        <v>723</v>
      </c>
      <c r="F204" s="20" t="s">
        <v>20</v>
      </c>
    </row>
    <row r="205" spans="3:6" x14ac:dyDescent="0.25">
      <c r="C205" s="68" t="s">
        <v>759</v>
      </c>
      <c r="D205" s="68" t="s">
        <v>760</v>
      </c>
      <c r="E205" s="21" t="s">
        <v>723</v>
      </c>
      <c r="F205" s="20" t="s">
        <v>20</v>
      </c>
    </row>
    <row r="206" spans="3:6" x14ac:dyDescent="0.25">
      <c r="C206" s="68" t="s">
        <v>727</v>
      </c>
      <c r="D206" s="68" t="s">
        <v>244</v>
      </c>
      <c r="E206" s="21" t="s">
        <v>723</v>
      </c>
      <c r="F206" s="20" t="s">
        <v>20</v>
      </c>
    </row>
    <row r="207" spans="3:6" x14ac:dyDescent="0.25">
      <c r="C207" s="68" t="s">
        <v>705</v>
      </c>
      <c r="D207" s="68" t="s">
        <v>652</v>
      </c>
      <c r="E207" s="21" t="s">
        <v>706</v>
      </c>
      <c r="F207" s="20" t="s">
        <v>707</v>
      </c>
    </row>
    <row r="208" spans="3:6" x14ac:dyDescent="0.25">
      <c r="C208" s="68" t="s">
        <v>732</v>
      </c>
      <c r="D208" s="68" t="s">
        <v>733</v>
      </c>
      <c r="E208" s="21" t="s">
        <v>706</v>
      </c>
      <c r="F208" s="20" t="s">
        <v>707</v>
      </c>
    </row>
    <row r="209" spans="3:6" x14ac:dyDescent="0.25">
      <c r="C209" s="68" t="s">
        <v>675</v>
      </c>
      <c r="D209" s="68" t="s">
        <v>676</v>
      </c>
      <c r="E209" s="21" t="s">
        <v>677</v>
      </c>
      <c r="F209" s="20" t="s">
        <v>20</v>
      </c>
    </row>
    <row r="210" spans="3:6" x14ac:dyDescent="0.25">
      <c r="C210" s="68" t="s">
        <v>688</v>
      </c>
      <c r="D210" s="68" t="s">
        <v>355</v>
      </c>
      <c r="E210" s="21" t="s">
        <v>689</v>
      </c>
      <c r="F210" s="20" t="s">
        <v>20</v>
      </c>
    </row>
    <row r="211" spans="3:6" x14ac:dyDescent="0.25">
      <c r="C211" s="68" t="s">
        <v>726</v>
      </c>
      <c r="D211" s="68" t="s">
        <v>355</v>
      </c>
      <c r="E211" s="21" t="s">
        <v>725</v>
      </c>
      <c r="F211" s="20" t="s">
        <v>20</v>
      </c>
    </row>
    <row r="212" spans="3:6" x14ac:dyDescent="0.25">
      <c r="C212" s="68" t="s">
        <v>724</v>
      </c>
      <c r="D212" s="68" t="s">
        <v>521</v>
      </c>
      <c r="E212" s="21" t="s">
        <v>725</v>
      </c>
      <c r="F212" s="20" t="s">
        <v>20</v>
      </c>
    </row>
    <row r="213" spans="3:6" x14ac:dyDescent="0.25">
      <c r="C213" s="68" t="s">
        <v>777</v>
      </c>
      <c r="D213" s="68" t="s">
        <v>783</v>
      </c>
      <c r="E213" s="21" t="s">
        <v>725</v>
      </c>
      <c r="F213" s="20" t="s">
        <v>20</v>
      </c>
    </row>
    <row r="214" spans="3:6" x14ac:dyDescent="0.25">
      <c r="C214" s="68" t="s">
        <v>777</v>
      </c>
      <c r="D214" s="68" t="s">
        <v>360</v>
      </c>
      <c r="E214" s="21" t="s">
        <v>725</v>
      </c>
      <c r="F214" s="20" t="s">
        <v>20</v>
      </c>
    </row>
    <row r="215" spans="3:6" x14ac:dyDescent="0.25">
      <c r="C215" s="68" t="s">
        <v>767</v>
      </c>
      <c r="D215" s="68" t="s">
        <v>239</v>
      </c>
      <c r="E215" s="21" t="s">
        <v>725</v>
      </c>
      <c r="F215" s="20" t="s">
        <v>20</v>
      </c>
    </row>
    <row r="216" spans="3:6" x14ac:dyDescent="0.25">
      <c r="C216" s="68" t="s">
        <v>735</v>
      </c>
      <c r="D216" s="68" t="s">
        <v>521</v>
      </c>
      <c r="E216" s="21" t="s">
        <v>725</v>
      </c>
      <c r="F216" s="20" t="s">
        <v>20</v>
      </c>
    </row>
    <row r="217" spans="3:6" x14ac:dyDescent="0.25">
      <c r="C217" s="68" t="s">
        <v>739</v>
      </c>
      <c r="D217" s="68" t="s">
        <v>740</v>
      </c>
      <c r="E217" s="21" t="s">
        <v>725</v>
      </c>
      <c r="F217" s="20" t="s">
        <v>20</v>
      </c>
    </row>
    <row r="218" spans="3:6" x14ac:dyDescent="0.25">
      <c r="C218" s="68" t="s">
        <v>763</v>
      </c>
      <c r="D218" s="68" t="s">
        <v>331</v>
      </c>
      <c r="E218" s="21" t="s">
        <v>725</v>
      </c>
      <c r="F218" s="20" t="s">
        <v>20</v>
      </c>
    </row>
    <row r="219" spans="3:6" x14ac:dyDescent="0.25">
      <c r="C219" s="68" t="s">
        <v>770</v>
      </c>
      <c r="D219" s="68" t="s">
        <v>771</v>
      </c>
      <c r="E219" s="21" t="s">
        <v>725</v>
      </c>
      <c r="F219" s="20" t="s">
        <v>20</v>
      </c>
    </row>
    <row r="220" spans="3:6" x14ac:dyDescent="0.25">
      <c r="C220" s="68" t="s">
        <v>784</v>
      </c>
      <c r="D220" s="68" t="s">
        <v>250</v>
      </c>
      <c r="E220" s="21" t="s">
        <v>725</v>
      </c>
      <c r="F220" s="20" t="s">
        <v>20</v>
      </c>
    </row>
    <row r="221" spans="3:6" x14ac:dyDescent="0.25">
      <c r="C221" s="68" t="s">
        <v>781</v>
      </c>
      <c r="D221" s="68" t="s">
        <v>782</v>
      </c>
      <c r="E221" s="21" t="s">
        <v>725</v>
      </c>
      <c r="F221" s="20" t="s">
        <v>20</v>
      </c>
    </row>
    <row r="222" spans="3:6" x14ac:dyDescent="0.25">
      <c r="C222" s="68" t="s">
        <v>649</v>
      </c>
      <c r="D222" s="68" t="s">
        <v>650</v>
      </c>
      <c r="E222" s="21" t="s">
        <v>708</v>
      </c>
      <c r="F222" s="20" t="s">
        <v>631</v>
      </c>
    </row>
    <row r="223" spans="3:6" x14ac:dyDescent="0.25">
      <c r="C223" s="68" t="s">
        <v>364</v>
      </c>
      <c r="D223" s="68" t="s">
        <v>336</v>
      </c>
      <c r="E223" s="21" t="s">
        <v>335</v>
      </c>
      <c r="F223" s="20" t="s">
        <v>26</v>
      </c>
    </row>
    <row r="224" spans="3:6" x14ac:dyDescent="0.25">
      <c r="C224" s="68" t="s">
        <v>313</v>
      </c>
      <c r="D224" s="68" t="s">
        <v>46</v>
      </c>
      <c r="E224" s="21" t="s">
        <v>290</v>
      </c>
      <c r="F224" s="20" t="s">
        <v>26</v>
      </c>
    </row>
    <row r="225" spans="3:6" x14ac:dyDescent="0.25">
      <c r="C225" s="68" t="s">
        <v>398</v>
      </c>
      <c r="D225" s="68" t="s">
        <v>399</v>
      </c>
      <c r="E225" s="21" t="s">
        <v>335</v>
      </c>
      <c r="F225" s="20" t="s">
        <v>31</v>
      </c>
    </row>
    <row r="226" spans="3:6" x14ac:dyDescent="0.25">
      <c r="C226" s="68" t="s">
        <v>310</v>
      </c>
      <c r="D226" s="68" t="s">
        <v>73</v>
      </c>
      <c r="E226" s="21" t="s">
        <v>290</v>
      </c>
      <c r="F226" s="20" t="s">
        <v>26</v>
      </c>
    </row>
    <row r="227" spans="3:6" x14ac:dyDescent="0.25">
      <c r="C227" s="68" t="s">
        <v>311</v>
      </c>
      <c r="D227" s="68" t="s">
        <v>312</v>
      </c>
      <c r="E227" s="21" t="s">
        <v>290</v>
      </c>
      <c r="F227" s="20" t="s">
        <v>26</v>
      </c>
    </row>
    <row r="228" spans="3:6" x14ac:dyDescent="0.25">
      <c r="C228" s="68" t="s">
        <v>333</v>
      </c>
      <c r="D228" s="68" t="s">
        <v>334</v>
      </c>
      <c r="E228" s="21" t="s">
        <v>335</v>
      </c>
      <c r="F228" s="20" t="s">
        <v>26</v>
      </c>
    </row>
    <row r="229" spans="3:6" x14ac:dyDescent="0.25">
      <c r="C229" s="68" t="s">
        <v>400</v>
      </c>
      <c r="D229" s="68" t="s">
        <v>401</v>
      </c>
      <c r="E229" s="21" t="s">
        <v>335</v>
      </c>
      <c r="F229" s="20" t="s">
        <v>31</v>
      </c>
    </row>
    <row r="230" spans="3:6" x14ac:dyDescent="0.25">
      <c r="C230" s="68" t="s">
        <v>318</v>
      </c>
      <c r="D230" s="68" t="s">
        <v>304</v>
      </c>
      <c r="E230" s="21" t="s">
        <v>290</v>
      </c>
      <c r="F230" s="20" t="s">
        <v>26</v>
      </c>
    </row>
    <row r="231" spans="3:6" x14ac:dyDescent="0.25">
      <c r="C231" s="68" t="s">
        <v>320</v>
      </c>
      <c r="D231" s="68" t="s">
        <v>321</v>
      </c>
      <c r="E231" s="21" t="s">
        <v>290</v>
      </c>
      <c r="F231" s="20" t="s">
        <v>26</v>
      </c>
    </row>
    <row r="232" spans="3:6" x14ac:dyDescent="0.25">
      <c r="C232" s="68" t="s">
        <v>314</v>
      </c>
      <c r="D232" s="68" t="s">
        <v>104</v>
      </c>
      <c r="E232" s="21" t="s">
        <v>290</v>
      </c>
      <c r="F232" s="20" t="s">
        <v>26</v>
      </c>
    </row>
    <row r="233" spans="3:6" x14ac:dyDescent="0.25">
      <c r="C233" s="68" t="s">
        <v>756</v>
      </c>
      <c r="D233" s="68" t="s">
        <v>757</v>
      </c>
      <c r="E233" s="21" t="s">
        <v>718</v>
      </c>
      <c r="F233" s="20" t="s">
        <v>719</v>
      </c>
    </row>
    <row r="234" spans="3:6" x14ac:dyDescent="0.25">
      <c r="C234" s="68" t="s">
        <v>716</v>
      </c>
      <c r="D234" s="68" t="s">
        <v>717</v>
      </c>
      <c r="E234" s="21" t="s">
        <v>718</v>
      </c>
      <c r="F234" s="20" t="s">
        <v>719</v>
      </c>
    </row>
    <row r="235" spans="3:6" x14ac:dyDescent="0.25">
      <c r="C235" s="68" t="s">
        <v>768</v>
      </c>
      <c r="D235" s="68" t="s">
        <v>244</v>
      </c>
      <c r="E235" s="21" t="s">
        <v>718</v>
      </c>
      <c r="F235" s="20" t="s">
        <v>719</v>
      </c>
    </row>
    <row r="236" spans="3:6" x14ac:dyDescent="0.25">
      <c r="C236" s="68" t="s">
        <v>753</v>
      </c>
      <c r="D236" s="68" t="s">
        <v>351</v>
      </c>
      <c r="E236" s="21" t="s">
        <v>718</v>
      </c>
      <c r="F236" s="20" t="s">
        <v>719</v>
      </c>
    </row>
    <row r="237" spans="3:6" x14ac:dyDescent="0.25">
      <c r="C237" s="68" t="s">
        <v>570</v>
      </c>
      <c r="D237" s="68" t="s">
        <v>205</v>
      </c>
      <c r="E237" s="21" t="s">
        <v>571</v>
      </c>
      <c r="F237" s="20" t="s">
        <v>528</v>
      </c>
    </row>
    <row r="238" spans="3:6" x14ac:dyDescent="0.25">
      <c r="C238" s="68" t="s">
        <v>545</v>
      </c>
      <c r="D238" s="68" t="s">
        <v>551</v>
      </c>
      <c r="E238" s="21" t="s">
        <v>495</v>
      </c>
      <c r="F238" s="20" t="s">
        <v>34</v>
      </c>
    </row>
    <row r="239" spans="3:6" x14ac:dyDescent="0.25">
      <c r="C239" s="68" t="s">
        <v>549</v>
      </c>
      <c r="D239" s="68" t="s">
        <v>406</v>
      </c>
      <c r="E239" s="21" t="s">
        <v>495</v>
      </c>
      <c r="F239" s="20" t="s">
        <v>34</v>
      </c>
    </row>
    <row r="240" spans="3:6" x14ac:dyDescent="0.25">
      <c r="C240" s="68" t="s">
        <v>741</v>
      </c>
      <c r="D240" s="68" t="s">
        <v>742</v>
      </c>
      <c r="E240" s="21" t="s">
        <v>729</v>
      </c>
      <c r="F240" s="20" t="s">
        <v>613</v>
      </c>
    </row>
    <row r="241" spans="3:6" x14ac:dyDescent="0.25">
      <c r="C241" s="68" t="s">
        <v>779</v>
      </c>
      <c r="D241" s="68" t="s">
        <v>780</v>
      </c>
      <c r="E241" s="21" t="s">
        <v>729</v>
      </c>
      <c r="F241" s="20" t="s">
        <v>613</v>
      </c>
    </row>
    <row r="242" spans="3:6" x14ac:dyDescent="0.25">
      <c r="C242" s="68" t="s">
        <v>745</v>
      </c>
      <c r="D242" s="68" t="s">
        <v>428</v>
      </c>
      <c r="E242" s="21" t="s">
        <v>729</v>
      </c>
      <c r="F242" s="20" t="s">
        <v>613</v>
      </c>
    </row>
    <row r="243" spans="3:6" x14ac:dyDescent="0.25">
      <c r="C243" s="68" t="s">
        <v>772</v>
      </c>
      <c r="D243" s="68" t="s">
        <v>260</v>
      </c>
      <c r="E243" s="21" t="s">
        <v>729</v>
      </c>
      <c r="F243" s="20" t="s">
        <v>613</v>
      </c>
    </row>
    <row r="244" spans="3:6" x14ac:dyDescent="0.25">
      <c r="C244" s="68" t="s">
        <v>743</v>
      </c>
      <c r="D244" s="68" t="s">
        <v>700</v>
      </c>
      <c r="E244" s="21" t="s">
        <v>729</v>
      </c>
      <c r="F244" s="20" t="s">
        <v>613</v>
      </c>
    </row>
    <row r="245" spans="3:6" x14ac:dyDescent="0.25">
      <c r="C245" s="68" t="s">
        <v>761</v>
      </c>
      <c r="D245" s="68" t="s">
        <v>205</v>
      </c>
      <c r="E245" s="21" t="s">
        <v>729</v>
      </c>
      <c r="F245" s="20" t="s">
        <v>613</v>
      </c>
    </row>
    <row r="246" spans="3:6" x14ac:dyDescent="0.25">
      <c r="C246" s="68" t="s">
        <v>744</v>
      </c>
      <c r="D246" s="68" t="s">
        <v>715</v>
      </c>
      <c r="E246" s="21" t="s">
        <v>729</v>
      </c>
      <c r="F246" s="20" t="s">
        <v>613</v>
      </c>
    </row>
    <row r="247" spans="3:6" x14ac:dyDescent="0.25">
      <c r="C247" s="68" t="s">
        <v>773</v>
      </c>
      <c r="D247" s="68" t="s">
        <v>774</v>
      </c>
      <c r="E247" s="21" t="s">
        <v>729</v>
      </c>
      <c r="F247" s="20" t="s">
        <v>613</v>
      </c>
    </row>
    <row r="248" spans="3:6" x14ac:dyDescent="0.25">
      <c r="C248" s="68" t="s">
        <v>728</v>
      </c>
      <c r="D248" s="68" t="s">
        <v>244</v>
      </c>
      <c r="E248" s="21" t="s">
        <v>729</v>
      </c>
      <c r="F248" s="20" t="s">
        <v>613</v>
      </c>
    </row>
    <row r="249" spans="3:6" x14ac:dyDescent="0.25">
      <c r="C249" s="68" t="s">
        <v>728</v>
      </c>
      <c r="D249" s="68" t="s">
        <v>747</v>
      </c>
      <c r="E249" s="21" t="s">
        <v>729</v>
      </c>
      <c r="F249" s="20" t="s">
        <v>613</v>
      </c>
    </row>
    <row r="250" spans="3:6" x14ac:dyDescent="0.25">
      <c r="C250" s="68" t="s">
        <v>728</v>
      </c>
      <c r="D250" s="68" t="s">
        <v>637</v>
      </c>
      <c r="E250" s="21" t="s">
        <v>729</v>
      </c>
      <c r="F250" s="20" t="s">
        <v>613</v>
      </c>
    </row>
    <row r="251" spans="3:6" x14ac:dyDescent="0.25">
      <c r="C251" s="68" t="s">
        <v>660</v>
      </c>
      <c r="D251" s="68" t="s">
        <v>521</v>
      </c>
      <c r="E251" s="21" t="s">
        <v>643</v>
      </c>
      <c r="F251" s="20" t="s">
        <v>37</v>
      </c>
    </row>
    <row r="252" spans="3:6" x14ac:dyDescent="0.25">
      <c r="C252" s="68" t="s">
        <v>905</v>
      </c>
      <c r="D252" s="68" t="s">
        <v>480</v>
      </c>
      <c r="E252" s="21" t="s">
        <v>643</v>
      </c>
      <c r="F252" s="20" t="s">
        <v>644</v>
      </c>
    </row>
    <row r="253" spans="3:6" x14ac:dyDescent="0.25">
      <c r="C253" s="68" t="s">
        <v>641</v>
      </c>
      <c r="D253" s="68" t="s">
        <v>642</v>
      </c>
      <c r="E253" s="21" t="s">
        <v>643</v>
      </c>
      <c r="F253" s="20" t="s">
        <v>644</v>
      </c>
    </row>
    <row r="254" spans="3:6" x14ac:dyDescent="0.25">
      <c r="C254" s="68" t="s">
        <v>766</v>
      </c>
      <c r="D254" s="68" t="s">
        <v>562</v>
      </c>
      <c r="E254" s="21" t="s">
        <v>713</v>
      </c>
      <c r="F254" s="20" t="s">
        <v>613</v>
      </c>
    </row>
    <row r="255" spans="3:6" x14ac:dyDescent="0.25">
      <c r="C255" s="68" t="s">
        <v>712</v>
      </c>
      <c r="D255" s="68" t="s">
        <v>381</v>
      </c>
      <c r="E255" s="21" t="s">
        <v>713</v>
      </c>
      <c r="F255" s="20" t="s">
        <v>613</v>
      </c>
    </row>
    <row r="256" spans="3:6" x14ac:dyDescent="0.25">
      <c r="C256" s="68" t="s">
        <v>775</v>
      </c>
      <c r="D256" s="68" t="s">
        <v>260</v>
      </c>
      <c r="E256" s="21" t="s">
        <v>713</v>
      </c>
      <c r="F256" s="20" t="s">
        <v>613</v>
      </c>
    </row>
    <row r="257" spans="3:6" x14ac:dyDescent="0.25">
      <c r="C257" s="68" t="s">
        <v>691</v>
      </c>
      <c r="D257" s="68" t="s">
        <v>637</v>
      </c>
      <c r="E257" s="21" t="s">
        <v>647</v>
      </c>
      <c r="F257" s="20" t="s">
        <v>613</v>
      </c>
    </row>
    <row r="258" spans="3:6" x14ac:dyDescent="0.25">
      <c r="C258" s="68" t="s">
        <v>699</v>
      </c>
      <c r="D258" s="68" t="s">
        <v>700</v>
      </c>
      <c r="E258" s="21" t="s">
        <v>647</v>
      </c>
      <c r="F258" s="20" t="s">
        <v>613</v>
      </c>
    </row>
    <row r="259" spans="3:6" x14ac:dyDescent="0.25">
      <c r="C259" s="68" t="s">
        <v>646</v>
      </c>
      <c r="D259" s="68" t="s">
        <v>637</v>
      </c>
      <c r="E259" s="21" t="s">
        <v>647</v>
      </c>
      <c r="F259" s="20" t="s">
        <v>613</v>
      </c>
    </row>
    <row r="260" spans="3:6" x14ac:dyDescent="0.25">
      <c r="C260" s="68" t="s">
        <v>566</v>
      </c>
      <c r="D260" s="68" t="s">
        <v>534</v>
      </c>
      <c r="E260" s="21" t="s">
        <v>516</v>
      </c>
      <c r="F260" s="20" t="s">
        <v>12</v>
      </c>
    </row>
    <row r="261" spans="3:6" x14ac:dyDescent="0.25">
      <c r="C261" s="68" t="s">
        <v>569</v>
      </c>
      <c r="D261" s="68" t="s">
        <v>381</v>
      </c>
      <c r="E261" s="21" t="s">
        <v>516</v>
      </c>
      <c r="F261" s="20" t="s">
        <v>12</v>
      </c>
    </row>
    <row r="262" spans="3:6" x14ac:dyDescent="0.25">
      <c r="C262" s="68" t="s">
        <v>559</v>
      </c>
      <c r="D262" s="68" t="s">
        <v>560</v>
      </c>
      <c r="E262" s="21" t="s">
        <v>516</v>
      </c>
      <c r="F262" s="20" t="s">
        <v>12</v>
      </c>
    </row>
    <row r="263" spans="3:6" x14ac:dyDescent="0.25">
      <c r="C263" s="68" t="s">
        <v>515</v>
      </c>
      <c r="D263" s="68" t="s">
        <v>205</v>
      </c>
      <c r="E263" s="21" t="s">
        <v>516</v>
      </c>
      <c r="F263" s="20" t="s">
        <v>12</v>
      </c>
    </row>
    <row r="264" spans="3:6" x14ac:dyDescent="0.25">
      <c r="C264" s="68" t="s">
        <v>565</v>
      </c>
      <c r="D264" s="68" t="s">
        <v>226</v>
      </c>
      <c r="E264" s="21" t="s">
        <v>516</v>
      </c>
      <c r="F264" s="20" t="s">
        <v>12</v>
      </c>
    </row>
    <row r="265" spans="3:6" x14ac:dyDescent="0.25">
      <c r="C265" s="68" t="s">
        <v>552</v>
      </c>
      <c r="D265" s="68" t="s">
        <v>553</v>
      </c>
      <c r="E265" s="21" t="s">
        <v>516</v>
      </c>
      <c r="F265" s="20" t="s">
        <v>12</v>
      </c>
    </row>
    <row r="266" spans="3:6" x14ac:dyDescent="0.25">
      <c r="C266" s="68" t="s">
        <v>541</v>
      </c>
      <c r="D266" s="68" t="s">
        <v>428</v>
      </c>
      <c r="E266" s="21" t="s">
        <v>516</v>
      </c>
      <c r="F266" s="20" t="s">
        <v>12</v>
      </c>
    </row>
    <row r="267" spans="3:6" x14ac:dyDescent="0.25">
      <c r="C267" s="68" t="s">
        <v>883</v>
      </c>
      <c r="D267" s="68" t="s">
        <v>428</v>
      </c>
      <c r="E267" s="21" t="s">
        <v>878</v>
      </c>
      <c r="F267" s="20" t="s">
        <v>42</v>
      </c>
    </row>
    <row r="268" spans="3:6" x14ac:dyDescent="0.25">
      <c r="C268" s="68" t="s">
        <v>877</v>
      </c>
      <c r="D268" s="68" t="s">
        <v>328</v>
      </c>
      <c r="E268" s="21" t="s">
        <v>878</v>
      </c>
      <c r="F268" s="20" t="s">
        <v>42</v>
      </c>
    </row>
    <row r="269" spans="3:6" x14ac:dyDescent="0.25">
      <c r="C269" s="68" t="s">
        <v>814</v>
      </c>
      <c r="D269" s="68" t="s">
        <v>360</v>
      </c>
      <c r="E269" s="21" t="s">
        <v>789</v>
      </c>
      <c r="F269" s="20" t="s">
        <v>117</v>
      </c>
    </row>
    <row r="270" spans="3:6" x14ac:dyDescent="0.25">
      <c r="C270" s="68" t="s">
        <v>815</v>
      </c>
      <c r="D270" s="68" t="s">
        <v>419</v>
      </c>
      <c r="E270" s="21" t="s">
        <v>789</v>
      </c>
      <c r="F270" s="20" t="s">
        <v>117</v>
      </c>
    </row>
    <row r="271" spans="3:6" x14ac:dyDescent="0.25">
      <c r="C271" s="68" t="s">
        <v>418</v>
      </c>
      <c r="D271" s="68" t="s">
        <v>419</v>
      </c>
      <c r="E271" s="21" t="s">
        <v>789</v>
      </c>
      <c r="F271" s="20" t="s">
        <v>117</v>
      </c>
    </row>
    <row r="272" spans="3:6" x14ac:dyDescent="0.25">
      <c r="C272" s="68" t="s">
        <v>813</v>
      </c>
      <c r="D272" s="68" t="s">
        <v>203</v>
      </c>
      <c r="E272" s="21" t="s">
        <v>789</v>
      </c>
      <c r="F272" s="20" t="s">
        <v>117</v>
      </c>
    </row>
    <row r="273" spans="3:6" x14ac:dyDescent="0.25">
      <c r="C273" s="68" t="s">
        <v>817</v>
      </c>
      <c r="D273" s="68" t="s">
        <v>328</v>
      </c>
      <c r="E273" s="21" t="s">
        <v>789</v>
      </c>
      <c r="F273" s="20" t="s">
        <v>117</v>
      </c>
    </row>
    <row r="274" spans="3:6" x14ac:dyDescent="0.25">
      <c r="C274" s="68" t="s">
        <v>687</v>
      </c>
      <c r="D274" s="68" t="s">
        <v>401</v>
      </c>
      <c r="E274" s="21" t="s">
        <v>640</v>
      </c>
      <c r="F274" s="20" t="s">
        <v>37</v>
      </c>
    </row>
    <row r="275" spans="3:6" x14ac:dyDescent="0.25">
      <c r="C275" s="68" t="s">
        <v>141</v>
      </c>
      <c r="D275" s="68" t="s">
        <v>142</v>
      </c>
      <c r="E275" s="21" t="s">
        <v>603</v>
      </c>
      <c r="F275" s="20" t="s">
        <v>37</v>
      </c>
    </row>
    <row r="276" spans="3:6" x14ac:dyDescent="0.25">
      <c r="C276" s="68" t="s">
        <v>692</v>
      </c>
      <c r="D276" s="68" t="s">
        <v>693</v>
      </c>
      <c r="E276" s="21" t="s">
        <v>640</v>
      </c>
      <c r="F276" s="20" t="s">
        <v>37</v>
      </c>
    </row>
    <row r="277" spans="3:6" x14ac:dyDescent="0.25">
      <c r="C277" s="68" t="s">
        <v>695</v>
      </c>
      <c r="D277" s="68" t="s">
        <v>355</v>
      </c>
      <c r="E277" s="21" t="s">
        <v>640</v>
      </c>
      <c r="F277" s="20" t="s">
        <v>37</v>
      </c>
    </row>
    <row r="278" spans="3:6" x14ac:dyDescent="0.25">
      <c r="C278" s="68" t="s">
        <v>653</v>
      </c>
      <c r="D278" s="68" t="s">
        <v>654</v>
      </c>
      <c r="E278" s="21" t="s">
        <v>640</v>
      </c>
      <c r="F278" s="20" t="s">
        <v>37</v>
      </c>
    </row>
    <row r="279" spans="3:6" x14ac:dyDescent="0.25">
      <c r="C279" s="68" t="s">
        <v>639</v>
      </c>
      <c r="D279" s="68" t="s">
        <v>371</v>
      </c>
      <c r="E279" s="21" t="s">
        <v>640</v>
      </c>
      <c r="F279" s="20" t="s">
        <v>37</v>
      </c>
    </row>
    <row r="280" spans="3:6" x14ac:dyDescent="0.25">
      <c r="C280" s="68" t="s">
        <v>602</v>
      </c>
      <c r="D280" s="68" t="s">
        <v>130</v>
      </c>
      <c r="E280" s="21" t="s">
        <v>603</v>
      </c>
      <c r="F280" s="20" t="s">
        <v>37</v>
      </c>
    </row>
    <row r="281" spans="3:6" x14ac:dyDescent="0.25">
      <c r="C281" s="68" t="s">
        <v>639</v>
      </c>
      <c r="D281" s="68" t="s">
        <v>205</v>
      </c>
      <c r="E281" s="21" t="s">
        <v>640</v>
      </c>
      <c r="F281" s="20" t="s">
        <v>37</v>
      </c>
    </row>
    <row r="282" spans="3:6" x14ac:dyDescent="0.25">
      <c r="C282" s="68" t="s">
        <v>127</v>
      </c>
      <c r="D282" s="68" t="s">
        <v>128</v>
      </c>
      <c r="E282" s="21" t="s">
        <v>603</v>
      </c>
      <c r="F282" s="20" t="s">
        <v>37</v>
      </c>
    </row>
    <row r="283" spans="3:6" x14ac:dyDescent="0.25">
      <c r="C283" s="68" t="s">
        <v>680</v>
      </c>
      <c r="D283" s="68" t="s">
        <v>500</v>
      </c>
      <c r="E283" s="21" t="s">
        <v>640</v>
      </c>
      <c r="F283" s="20" t="s">
        <v>37</v>
      </c>
    </row>
    <row r="284" spans="3:6" x14ac:dyDescent="0.25">
      <c r="C284" s="68" t="s">
        <v>698</v>
      </c>
      <c r="D284" s="68" t="s">
        <v>419</v>
      </c>
      <c r="E284" s="21" t="s">
        <v>655</v>
      </c>
      <c r="F284" s="20" t="s">
        <v>644</v>
      </c>
    </row>
    <row r="285" spans="3:6" x14ac:dyDescent="0.25">
      <c r="C285" s="68" t="s">
        <v>701</v>
      </c>
      <c r="D285" s="68" t="s">
        <v>702</v>
      </c>
      <c r="E285" s="21" t="s">
        <v>655</v>
      </c>
      <c r="F285" s="20" t="s">
        <v>37</v>
      </c>
    </row>
    <row r="286" spans="3:6" x14ac:dyDescent="0.25">
      <c r="C286" s="68" t="s">
        <v>686</v>
      </c>
      <c r="D286" s="68" t="s">
        <v>244</v>
      </c>
      <c r="E286" s="21" t="s">
        <v>655</v>
      </c>
      <c r="F286" s="20" t="s">
        <v>37</v>
      </c>
    </row>
    <row r="287" spans="3:6" x14ac:dyDescent="0.25">
      <c r="C287" s="68" t="s">
        <v>697</v>
      </c>
      <c r="D287" s="68" t="s">
        <v>260</v>
      </c>
      <c r="E287" s="21" t="s">
        <v>655</v>
      </c>
      <c r="F287" s="20" t="s">
        <v>644</v>
      </c>
    </row>
    <row r="288" spans="3:6" x14ac:dyDescent="0.25">
      <c r="C288" s="68" t="s">
        <v>656</v>
      </c>
      <c r="D288" s="68" t="s">
        <v>637</v>
      </c>
      <c r="E288" s="21" t="s">
        <v>655</v>
      </c>
      <c r="F288" s="20" t="s">
        <v>644</v>
      </c>
    </row>
    <row r="289" spans="3:6" x14ac:dyDescent="0.25">
      <c r="C289" s="68" t="s">
        <v>678</v>
      </c>
      <c r="D289" s="68" t="s">
        <v>200</v>
      </c>
      <c r="E289" s="21" t="s">
        <v>762</v>
      </c>
      <c r="F289" s="20" t="s">
        <v>631</v>
      </c>
    </row>
    <row r="290" spans="3:6" x14ac:dyDescent="0.25">
      <c r="C290" s="68" t="s">
        <v>481</v>
      </c>
      <c r="D290" s="68" t="s">
        <v>482</v>
      </c>
      <c r="E290" s="21" t="s">
        <v>448</v>
      </c>
      <c r="F290" s="20" t="s">
        <v>2</v>
      </c>
    </row>
    <row r="291" spans="3:6" x14ac:dyDescent="0.25">
      <c r="C291" s="68" t="s">
        <v>447</v>
      </c>
      <c r="D291" s="68" t="s">
        <v>46</v>
      </c>
      <c r="E291" s="21" t="s">
        <v>448</v>
      </c>
      <c r="F291" s="20" t="s">
        <v>2</v>
      </c>
    </row>
    <row r="292" spans="3:6" x14ac:dyDescent="0.25">
      <c r="C292" s="68" t="s">
        <v>457</v>
      </c>
      <c r="D292" s="68" t="s">
        <v>71</v>
      </c>
      <c r="E292" s="21" t="s">
        <v>448</v>
      </c>
      <c r="F292" s="20" t="s">
        <v>2</v>
      </c>
    </row>
    <row r="293" spans="3:6" x14ac:dyDescent="0.25">
      <c r="C293" s="68" t="s">
        <v>465</v>
      </c>
      <c r="D293" s="68" t="s">
        <v>466</v>
      </c>
      <c r="E293" s="21" t="s">
        <v>448</v>
      </c>
      <c r="F293" s="20" t="s">
        <v>2</v>
      </c>
    </row>
    <row r="294" spans="3:6" x14ac:dyDescent="0.25">
      <c r="C294" s="68" t="s">
        <v>464</v>
      </c>
      <c r="D294" s="68" t="s">
        <v>51</v>
      </c>
      <c r="E294" s="21" t="s">
        <v>448</v>
      </c>
      <c r="F294" s="20" t="s">
        <v>2</v>
      </c>
    </row>
    <row r="295" spans="3:6" x14ac:dyDescent="0.25">
      <c r="C295" s="68" t="s">
        <v>490</v>
      </c>
      <c r="D295" s="68" t="s">
        <v>102</v>
      </c>
      <c r="E295" s="21" t="s">
        <v>448</v>
      </c>
      <c r="F295" s="20" t="s">
        <v>2</v>
      </c>
    </row>
    <row r="296" spans="3:6" x14ac:dyDescent="0.25">
      <c r="C296" s="68" t="s">
        <v>474</v>
      </c>
      <c r="D296" s="68" t="s">
        <v>475</v>
      </c>
      <c r="E296" s="21" t="s">
        <v>448</v>
      </c>
      <c r="F296" s="20" t="s">
        <v>2</v>
      </c>
    </row>
    <row r="297" spans="3:6" x14ac:dyDescent="0.25">
      <c r="C297" s="68" t="s">
        <v>462</v>
      </c>
      <c r="D297" s="68" t="s">
        <v>463</v>
      </c>
      <c r="E297" s="21" t="s">
        <v>448</v>
      </c>
      <c r="F297" s="20" t="s">
        <v>2</v>
      </c>
    </row>
    <row r="298" spans="3:6" x14ac:dyDescent="0.25">
      <c r="C298" s="68" t="s">
        <v>150</v>
      </c>
      <c r="D298" s="68" t="s">
        <v>190</v>
      </c>
      <c r="E298" s="21" t="s">
        <v>448</v>
      </c>
      <c r="F298" s="20" t="s">
        <v>2</v>
      </c>
    </row>
    <row r="299" spans="3:6" x14ac:dyDescent="0.25">
      <c r="C299" s="68" t="s">
        <v>479</v>
      </c>
      <c r="D299" s="68" t="s">
        <v>480</v>
      </c>
      <c r="E299" s="21" t="s">
        <v>448</v>
      </c>
      <c r="F299" s="20" t="s">
        <v>2</v>
      </c>
    </row>
    <row r="300" spans="3:6" x14ac:dyDescent="0.25">
      <c r="C300" s="68" t="s">
        <v>476</v>
      </c>
      <c r="D300" s="68" t="s">
        <v>104</v>
      </c>
      <c r="E300" s="21" t="s">
        <v>448</v>
      </c>
      <c r="F300" s="20" t="s">
        <v>2</v>
      </c>
    </row>
    <row r="301" spans="3:6" x14ac:dyDescent="0.25">
      <c r="C301" s="68" t="s">
        <v>898</v>
      </c>
      <c r="D301" s="68" t="s">
        <v>242</v>
      </c>
      <c r="E301" s="21" t="s">
        <v>890</v>
      </c>
      <c r="F301" s="20" t="s">
        <v>631</v>
      </c>
    </row>
    <row r="302" spans="3:6" x14ac:dyDescent="0.25">
      <c r="C302" s="68" t="s">
        <v>645</v>
      </c>
      <c r="D302" s="68" t="s">
        <v>258</v>
      </c>
      <c r="E302" s="21" t="s">
        <v>630</v>
      </c>
      <c r="F302" s="20" t="s">
        <v>631</v>
      </c>
    </row>
    <row r="303" spans="3:6" x14ac:dyDescent="0.25">
      <c r="C303" s="68" t="s">
        <v>634</v>
      </c>
      <c r="D303" s="68" t="s">
        <v>260</v>
      </c>
      <c r="E303" s="21" t="s">
        <v>887</v>
      </c>
      <c r="F303" s="20" t="s">
        <v>37</v>
      </c>
    </row>
    <row r="304" spans="3:6" x14ac:dyDescent="0.25">
      <c r="C304" s="68" t="s">
        <v>206</v>
      </c>
      <c r="D304" s="68" t="s">
        <v>207</v>
      </c>
      <c r="E304" s="21" t="s">
        <v>208</v>
      </c>
      <c r="F304" s="20" t="s">
        <v>8</v>
      </c>
    </row>
    <row r="305" spans="3:6" x14ac:dyDescent="0.25">
      <c r="C305" s="68" t="s">
        <v>811</v>
      </c>
      <c r="D305" s="68" t="s">
        <v>328</v>
      </c>
      <c r="E305" s="21" t="s">
        <v>801</v>
      </c>
      <c r="F305" s="20" t="s">
        <v>16</v>
      </c>
    </row>
    <row r="306" spans="3:6" x14ac:dyDescent="0.25">
      <c r="C306" s="68" t="s">
        <v>816</v>
      </c>
      <c r="D306" s="68" t="s">
        <v>203</v>
      </c>
      <c r="E306" s="21" t="s">
        <v>801</v>
      </c>
      <c r="F306" s="20" t="s">
        <v>16</v>
      </c>
    </row>
    <row r="307" spans="3:6" x14ac:dyDescent="0.25">
      <c r="C307" s="68" t="s">
        <v>807</v>
      </c>
      <c r="D307" s="68" t="s">
        <v>203</v>
      </c>
      <c r="E307" s="21" t="s">
        <v>801</v>
      </c>
      <c r="F307" s="20" t="s">
        <v>16</v>
      </c>
    </row>
    <row r="308" spans="3:6" x14ac:dyDescent="0.25">
      <c r="C308" s="68" t="s">
        <v>805</v>
      </c>
      <c r="D308" s="68" t="s">
        <v>355</v>
      </c>
      <c r="E308" s="21" t="s">
        <v>801</v>
      </c>
      <c r="F308" s="20" t="s">
        <v>16</v>
      </c>
    </row>
    <row r="309" spans="3:6" x14ac:dyDescent="0.25">
      <c r="C309" s="68" t="s">
        <v>800</v>
      </c>
      <c r="D309" s="68" t="s">
        <v>731</v>
      </c>
      <c r="E309" s="21" t="s">
        <v>801</v>
      </c>
      <c r="F309" s="20" t="s">
        <v>16</v>
      </c>
    </row>
    <row r="310" spans="3:6" x14ac:dyDescent="0.25">
      <c r="C310" s="68" t="s">
        <v>131</v>
      </c>
      <c r="D310" s="68" t="s">
        <v>132</v>
      </c>
      <c r="E310" s="21" t="s">
        <v>133</v>
      </c>
      <c r="F310" s="20" t="s">
        <v>16</v>
      </c>
    </row>
    <row r="311" spans="3:6" x14ac:dyDescent="0.25">
      <c r="C311" s="68" t="s">
        <v>809</v>
      </c>
      <c r="D311" s="68" t="s">
        <v>371</v>
      </c>
      <c r="E311" s="21" t="s">
        <v>810</v>
      </c>
      <c r="F311" s="20" t="s">
        <v>93</v>
      </c>
    </row>
    <row r="312" spans="3:6" x14ac:dyDescent="0.25">
      <c r="C312" s="68" t="s">
        <v>154</v>
      </c>
      <c r="D312" s="68" t="s">
        <v>155</v>
      </c>
      <c r="E312" s="21" t="s">
        <v>156</v>
      </c>
      <c r="F312" s="20" t="s">
        <v>81</v>
      </c>
    </row>
    <row r="313" spans="3:6" x14ac:dyDescent="0.25">
      <c r="C313" s="68" t="s">
        <v>160</v>
      </c>
      <c r="D313" s="68" t="s">
        <v>161</v>
      </c>
      <c r="E313" s="21" t="s">
        <v>156</v>
      </c>
      <c r="F313" s="20" t="s">
        <v>81</v>
      </c>
    </row>
    <row r="314" spans="3:6" x14ac:dyDescent="0.25">
      <c r="C314" s="68" t="s">
        <v>501</v>
      </c>
      <c r="D314" s="68" t="s">
        <v>497</v>
      </c>
      <c r="E314" s="21" t="s">
        <v>502</v>
      </c>
      <c r="F314" s="20" t="s">
        <v>81</v>
      </c>
    </row>
    <row r="315" spans="3:6" x14ac:dyDescent="0.25">
      <c r="C315" s="68" t="s">
        <v>508</v>
      </c>
      <c r="D315" s="68" t="s">
        <v>226</v>
      </c>
      <c r="E315" s="21" t="s">
        <v>502</v>
      </c>
      <c r="F315" s="20" t="s">
        <v>81</v>
      </c>
    </row>
    <row r="316" spans="3:6" x14ac:dyDescent="0.25">
      <c r="C316" s="68" t="s">
        <v>533</v>
      </c>
      <c r="D316" s="68" t="s">
        <v>534</v>
      </c>
      <c r="E316" s="21" t="s">
        <v>502</v>
      </c>
      <c r="F316" s="20" t="s">
        <v>81</v>
      </c>
    </row>
    <row r="317" spans="3:6" x14ac:dyDescent="0.25">
      <c r="C317" s="68" t="s">
        <v>434</v>
      </c>
      <c r="D317" s="68" t="s">
        <v>428</v>
      </c>
      <c r="E317" s="21" t="s">
        <v>435</v>
      </c>
      <c r="F317" s="20" t="s">
        <v>74</v>
      </c>
    </row>
    <row r="318" spans="3:6" x14ac:dyDescent="0.25">
      <c r="C318" s="68" t="s">
        <v>436</v>
      </c>
      <c r="D318" s="68" t="s">
        <v>422</v>
      </c>
      <c r="E318" s="21" t="s">
        <v>435</v>
      </c>
      <c r="F318" s="20" t="s">
        <v>74</v>
      </c>
    </row>
    <row r="319" spans="3:6" x14ac:dyDescent="0.25">
      <c r="C319" s="68" t="s">
        <v>600</v>
      </c>
      <c r="D319" s="68" t="s">
        <v>162</v>
      </c>
      <c r="E319" s="21" t="s">
        <v>601</v>
      </c>
      <c r="F319" s="20" t="s">
        <v>37</v>
      </c>
    </row>
    <row r="320" spans="3:6" x14ac:dyDescent="0.25">
      <c r="C320" s="68" t="s">
        <v>520</v>
      </c>
      <c r="D320" s="68" t="s">
        <v>521</v>
      </c>
      <c r="E320" s="21" t="s">
        <v>522</v>
      </c>
      <c r="F320" s="20" t="s">
        <v>461</v>
      </c>
    </row>
    <row r="321" spans="3:6" x14ac:dyDescent="0.25">
      <c r="C321" s="68" t="s">
        <v>520</v>
      </c>
      <c r="D321" s="68" t="s">
        <v>562</v>
      </c>
      <c r="E321" s="21" t="s">
        <v>522</v>
      </c>
      <c r="F321" s="20" t="s">
        <v>461</v>
      </c>
    </row>
    <row r="322" spans="3:6" x14ac:dyDescent="0.25">
      <c r="C322" s="68" t="s">
        <v>537</v>
      </c>
      <c r="D322" s="68" t="s">
        <v>538</v>
      </c>
      <c r="E322" s="21" t="s">
        <v>522</v>
      </c>
      <c r="F322" s="20" t="s">
        <v>461</v>
      </c>
    </row>
    <row r="323" spans="3:6" x14ac:dyDescent="0.25">
      <c r="C323" s="68" t="s">
        <v>539</v>
      </c>
      <c r="D323" s="68" t="s">
        <v>540</v>
      </c>
      <c r="E323" s="21" t="s">
        <v>522</v>
      </c>
      <c r="F323" s="20" t="s">
        <v>461</v>
      </c>
    </row>
    <row r="324" spans="3:6" x14ac:dyDescent="0.25">
      <c r="C324" s="68" t="s">
        <v>532</v>
      </c>
      <c r="D324" s="68" t="s">
        <v>500</v>
      </c>
      <c r="E324" s="21" t="s">
        <v>522</v>
      </c>
      <c r="F324" s="20" t="s">
        <v>461</v>
      </c>
    </row>
    <row r="325" spans="3:6" x14ac:dyDescent="0.25">
      <c r="C325" s="68" t="s">
        <v>591</v>
      </c>
      <c r="D325" s="68" t="s">
        <v>155</v>
      </c>
      <c r="E325" s="21" t="s">
        <v>581</v>
      </c>
      <c r="F325" s="20" t="s">
        <v>461</v>
      </c>
    </row>
    <row r="326" spans="3:6" x14ac:dyDescent="0.25">
      <c r="C326" s="68" t="s">
        <v>589</v>
      </c>
      <c r="D326" s="68" t="s">
        <v>271</v>
      </c>
      <c r="E326" s="21" t="s">
        <v>590</v>
      </c>
      <c r="F326" s="20" t="s">
        <v>528</v>
      </c>
    </row>
    <row r="327" spans="3:6" x14ac:dyDescent="0.25">
      <c r="C327" s="68" t="s">
        <v>119</v>
      </c>
      <c r="D327" s="68" t="s">
        <v>120</v>
      </c>
      <c r="E327" s="21" t="s">
        <v>121</v>
      </c>
      <c r="F327" s="20" t="s">
        <v>85</v>
      </c>
    </row>
    <row r="328" spans="3:6" x14ac:dyDescent="0.25">
      <c r="C328" s="68" t="s">
        <v>70</v>
      </c>
      <c r="D328" s="68" t="s">
        <v>71</v>
      </c>
      <c r="E328" s="21" t="s">
        <v>108</v>
      </c>
      <c r="F328" s="20" t="s">
        <v>5</v>
      </c>
    </row>
    <row r="329" spans="3:6" x14ac:dyDescent="0.25">
      <c r="C329" s="68" t="s">
        <v>61</v>
      </c>
      <c r="D329" s="68" t="s">
        <v>62</v>
      </c>
      <c r="E329" s="21" t="s">
        <v>108</v>
      </c>
      <c r="F329" s="20" t="s">
        <v>5</v>
      </c>
    </row>
    <row r="330" spans="3:6" x14ac:dyDescent="0.25">
      <c r="C330" s="68" t="s">
        <v>202</v>
      </c>
      <c r="D330" s="68" t="s">
        <v>203</v>
      </c>
      <c r="E330" s="21" t="s">
        <v>201</v>
      </c>
      <c r="F330" s="20" t="s">
        <v>8</v>
      </c>
    </row>
    <row r="331" spans="3:6" x14ac:dyDescent="0.25">
      <c r="C331" s="68" t="s">
        <v>369</v>
      </c>
      <c r="D331" s="68" t="s">
        <v>331</v>
      </c>
      <c r="E331" s="21" t="s">
        <v>201</v>
      </c>
      <c r="F331" s="20" t="s">
        <v>8</v>
      </c>
    </row>
    <row r="332" spans="3:6" x14ac:dyDescent="0.25">
      <c r="C332" s="68" t="s">
        <v>361</v>
      </c>
      <c r="D332" s="68" t="s">
        <v>200</v>
      </c>
      <c r="E332" s="21" t="s">
        <v>201</v>
      </c>
      <c r="F332" s="20" t="s">
        <v>8</v>
      </c>
    </row>
    <row r="333" spans="3:6" x14ac:dyDescent="0.25">
      <c r="C333" s="68" t="s">
        <v>429</v>
      </c>
      <c r="D333" s="68" t="s">
        <v>210</v>
      </c>
      <c r="E333" s="21" t="s">
        <v>201</v>
      </c>
      <c r="F333" s="20" t="s">
        <v>8</v>
      </c>
    </row>
    <row r="334" spans="3:6" x14ac:dyDescent="0.25">
      <c r="C334" s="68" t="s">
        <v>199</v>
      </c>
      <c r="D334" s="68" t="s">
        <v>200</v>
      </c>
      <c r="E334" s="21" t="s">
        <v>201</v>
      </c>
      <c r="F334" s="20" t="s">
        <v>8</v>
      </c>
    </row>
    <row r="335" spans="3:6" x14ac:dyDescent="0.25">
      <c r="C335" s="68" t="s">
        <v>204</v>
      </c>
      <c r="D335" s="68" t="s">
        <v>205</v>
      </c>
      <c r="E335" s="21" t="s">
        <v>201</v>
      </c>
      <c r="F335" s="20" t="s">
        <v>8</v>
      </c>
    </row>
    <row r="336" spans="3:6" x14ac:dyDescent="0.25">
      <c r="C336" s="68" t="s">
        <v>229</v>
      </c>
      <c r="D336" s="68" t="s">
        <v>230</v>
      </c>
      <c r="E336" s="21" t="s">
        <v>201</v>
      </c>
      <c r="F336" s="20" t="s">
        <v>8</v>
      </c>
    </row>
    <row r="337" spans="3:6" x14ac:dyDescent="0.25">
      <c r="C337" s="68" t="s">
        <v>229</v>
      </c>
      <c r="D337" s="68" t="s">
        <v>230</v>
      </c>
      <c r="E337" s="21" t="s">
        <v>201</v>
      </c>
      <c r="F337" s="20" t="s">
        <v>8</v>
      </c>
    </row>
    <row r="338" spans="3:6" x14ac:dyDescent="0.25">
      <c r="C338" s="68" t="s">
        <v>389</v>
      </c>
      <c r="D338" s="68" t="s">
        <v>226</v>
      </c>
      <c r="E338" s="21" t="s">
        <v>201</v>
      </c>
      <c r="F338" s="20" t="s">
        <v>8</v>
      </c>
    </row>
    <row r="339" spans="3:6" x14ac:dyDescent="0.25">
      <c r="C339" s="68" t="s">
        <v>390</v>
      </c>
      <c r="D339" s="68" t="s">
        <v>230</v>
      </c>
      <c r="E339" s="21" t="s">
        <v>201</v>
      </c>
      <c r="F339" s="20" t="s">
        <v>8</v>
      </c>
    </row>
    <row r="340" spans="3:6" x14ac:dyDescent="0.25">
      <c r="C340" s="68" t="s">
        <v>301</v>
      </c>
      <c r="D340" s="68" t="s">
        <v>302</v>
      </c>
      <c r="E340" s="21" t="s">
        <v>295</v>
      </c>
      <c r="F340" s="20" t="s">
        <v>93</v>
      </c>
    </row>
    <row r="341" spans="3:6" x14ac:dyDescent="0.25">
      <c r="C341" s="68" t="s">
        <v>294</v>
      </c>
      <c r="D341" s="68" t="s">
        <v>271</v>
      </c>
      <c r="E341" s="21" t="s">
        <v>295</v>
      </c>
      <c r="F341" s="20" t="s">
        <v>93</v>
      </c>
    </row>
    <row r="342" spans="3:6" x14ac:dyDescent="0.25">
      <c r="C342" s="68" t="s">
        <v>337</v>
      </c>
      <c r="D342" s="68" t="s">
        <v>338</v>
      </c>
      <c r="E342" s="21" t="s">
        <v>906</v>
      </c>
      <c r="F342" s="20" t="s">
        <v>8</v>
      </c>
    </row>
    <row r="343" spans="3:6" x14ac:dyDescent="0.25">
      <c r="C343" s="68" t="s">
        <v>404</v>
      </c>
      <c r="D343" s="68" t="s">
        <v>405</v>
      </c>
      <c r="E343" s="21" t="s">
        <v>339</v>
      </c>
      <c r="F343" s="20" t="s">
        <v>8</v>
      </c>
    </row>
    <row r="344" spans="3:6" x14ac:dyDescent="0.25">
      <c r="C344" s="68" t="s">
        <v>431</v>
      </c>
      <c r="D344" s="68" t="s">
        <v>332</v>
      </c>
      <c r="E344" s="21" t="s">
        <v>339</v>
      </c>
      <c r="F344" s="20" t="s">
        <v>8</v>
      </c>
    </row>
    <row r="345" spans="3:6" x14ac:dyDescent="0.25">
      <c r="C345" s="68" t="s">
        <v>403</v>
      </c>
      <c r="D345" s="68" t="s">
        <v>258</v>
      </c>
      <c r="E345" s="21" t="s">
        <v>339</v>
      </c>
      <c r="F345" s="20" t="s">
        <v>8</v>
      </c>
    </row>
    <row r="346" spans="3:6" x14ac:dyDescent="0.25">
      <c r="C346" s="68" t="s">
        <v>554</v>
      </c>
      <c r="D346" s="68" t="s">
        <v>376</v>
      </c>
      <c r="E346" s="21" t="s">
        <v>555</v>
      </c>
      <c r="F346" s="20" t="s">
        <v>12</v>
      </c>
    </row>
    <row r="347" spans="3:6" x14ac:dyDescent="0.25">
      <c r="C347" s="68" t="s">
        <v>703</v>
      </c>
      <c r="D347" s="68" t="s">
        <v>360</v>
      </c>
      <c r="E347" s="21" t="s">
        <v>889</v>
      </c>
      <c r="F347" s="20" t="s">
        <v>20</v>
      </c>
    </row>
    <row r="348" spans="3:6" x14ac:dyDescent="0.25">
      <c r="C348" s="68" t="s">
        <v>182</v>
      </c>
      <c r="D348" s="68" t="s">
        <v>128</v>
      </c>
      <c r="E348" s="21" t="s">
        <v>157</v>
      </c>
      <c r="F348" s="20" t="s">
        <v>81</v>
      </c>
    </row>
    <row r="349" spans="3:6" x14ac:dyDescent="0.25">
      <c r="C349" s="68" t="s">
        <v>180</v>
      </c>
      <c r="D349" s="68" t="s">
        <v>137</v>
      </c>
      <c r="E349" s="21" t="s">
        <v>157</v>
      </c>
      <c r="F349" s="20" t="s">
        <v>81</v>
      </c>
    </row>
    <row r="350" spans="3:6" x14ac:dyDescent="0.25">
      <c r="C350" s="68" t="s">
        <v>193</v>
      </c>
      <c r="D350" s="68" t="s">
        <v>98</v>
      </c>
      <c r="E350" s="21" t="s">
        <v>157</v>
      </c>
      <c r="F350" s="20" t="s">
        <v>81</v>
      </c>
    </row>
    <row r="351" spans="3:6" x14ac:dyDescent="0.25">
      <c r="C351" s="68" t="s">
        <v>158</v>
      </c>
      <c r="D351" s="68" t="s">
        <v>159</v>
      </c>
      <c r="E351" s="21" t="s">
        <v>157</v>
      </c>
      <c r="F351" s="20" t="s">
        <v>81</v>
      </c>
    </row>
    <row r="352" spans="3:6" x14ac:dyDescent="0.25">
      <c r="C352" s="68" t="s">
        <v>188</v>
      </c>
      <c r="D352" s="68" t="s">
        <v>130</v>
      </c>
      <c r="E352" s="21" t="s">
        <v>157</v>
      </c>
      <c r="F352" s="20" t="s">
        <v>81</v>
      </c>
    </row>
    <row r="353" spans="3:6" x14ac:dyDescent="0.25">
      <c r="C353" s="68" t="s">
        <v>679</v>
      </c>
      <c r="D353" s="68" t="s">
        <v>419</v>
      </c>
      <c r="E353" s="21" t="s">
        <v>899</v>
      </c>
      <c r="F353" s="20" t="s">
        <v>20</v>
      </c>
    </row>
    <row r="354" spans="3:6" x14ac:dyDescent="0.25">
      <c r="C354" s="68" t="s">
        <v>736</v>
      </c>
      <c r="D354" s="68" t="s">
        <v>371</v>
      </c>
      <c r="E354" s="21" t="s">
        <v>899</v>
      </c>
      <c r="F354" s="20" t="s">
        <v>20</v>
      </c>
    </row>
    <row r="355" spans="3:6" x14ac:dyDescent="0.25">
      <c r="C355" s="68" t="s">
        <v>595</v>
      </c>
      <c r="D355" s="68" t="s">
        <v>83</v>
      </c>
      <c r="E355" s="21" t="s">
        <v>596</v>
      </c>
      <c r="F355" s="20" t="s">
        <v>34</v>
      </c>
    </row>
    <row r="356" spans="3:6" x14ac:dyDescent="0.25">
      <c r="C356" s="68" t="s">
        <v>595</v>
      </c>
      <c r="D356" s="68" t="s">
        <v>130</v>
      </c>
      <c r="E356" s="21" t="s">
        <v>596</v>
      </c>
      <c r="F356" s="20" t="s">
        <v>597</v>
      </c>
    </row>
    <row r="357" spans="3:6" x14ac:dyDescent="0.25">
      <c r="C357" s="68" t="s">
        <v>178</v>
      </c>
      <c r="D357" s="68" t="s">
        <v>104</v>
      </c>
      <c r="E357" s="21" t="s">
        <v>179</v>
      </c>
      <c r="F357" s="20" t="s">
        <v>4</v>
      </c>
    </row>
    <row r="358" spans="3:6" x14ac:dyDescent="0.25">
      <c r="C358" s="68" t="s">
        <v>175</v>
      </c>
      <c r="D358" s="68" t="s">
        <v>176</v>
      </c>
      <c r="E358" s="21" t="s">
        <v>177</v>
      </c>
      <c r="F358" s="20" t="s">
        <v>4</v>
      </c>
    </row>
    <row r="359" spans="3:6" x14ac:dyDescent="0.25">
      <c r="C359" s="68" t="s">
        <v>191</v>
      </c>
      <c r="D359" s="68" t="s">
        <v>192</v>
      </c>
      <c r="E359" s="21" t="s">
        <v>177</v>
      </c>
      <c r="F359" s="20" t="s">
        <v>4</v>
      </c>
    </row>
    <row r="360" spans="3:6" x14ac:dyDescent="0.25">
      <c r="C360" s="68" t="s">
        <v>467</v>
      </c>
      <c r="D360" s="68" t="s">
        <v>468</v>
      </c>
      <c r="E360" s="21" t="s">
        <v>469</v>
      </c>
      <c r="F360" s="20" t="s">
        <v>2</v>
      </c>
    </row>
    <row r="361" spans="3:6" x14ac:dyDescent="0.25">
      <c r="C361" s="68" t="s">
        <v>79</v>
      </c>
      <c r="D361" s="68" t="s">
        <v>104</v>
      </c>
      <c r="E361" s="21" t="s">
        <v>469</v>
      </c>
      <c r="F361" s="20" t="s">
        <v>2</v>
      </c>
    </row>
    <row r="362" spans="3:6" x14ac:dyDescent="0.25">
      <c r="C362" s="68" t="s">
        <v>486</v>
      </c>
      <c r="D362" s="68" t="s">
        <v>110</v>
      </c>
      <c r="E362" s="21" t="s">
        <v>469</v>
      </c>
      <c r="F362" s="20" t="s">
        <v>2</v>
      </c>
    </row>
    <row r="363" spans="3:6" x14ac:dyDescent="0.25">
      <c r="C363" s="68" t="s">
        <v>486</v>
      </c>
      <c r="D363" s="68" t="s">
        <v>110</v>
      </c>
      <c r="E363" s="21" t="s">
        <v>469</v>
      </c>
      <c r="F363" s="20" t="s">
        <v>2</v>
      </c>
    </row>
    <row r="364" spans="3:6" x14ac:dyDescent="0.25">
      <c r="C364" s="68" t="s">
        <v>82</v>
      </c>
      <c r="D364" s="68" t="s">
        <v>83</v>
      </c>
      <c r="E364" s="38" t="s">
        <v>84</v>
      </c>
      <c r="F364" s="39" t="s">
        <v>85</v>
      </c>
    </row>
    <row r="365" spans="3:6" x14ac:dyDescent="0.25">
      <c r="C365" s="68" t="s">
        <v>319</v>
      </c>
      <c r="D365" s="68" t="s">
        <v>53</v>
      </c>
      <c r="E365" s="21" t="s">
        <v>317</v>
      </c>
      <c r="F365" s="20" t="s">
        <v>8</v>
      </c>
    </row>
    <row r="366" spans="3:6" x14ac:dyDescent="0.25">
      <c r="C366" s="68" t="s">
        <v>63</v>
      </c>
      <c r="D366" s="68" t="s">
        <v>64</v>
      </c>
      <c r="E366" s="21" t="s">
        <v>300</v>
      </c>
      <c r="F366" s="20" t="s">
        <v>8</v>
      </c>
    </row>
    <row r="367" spans="3:6" x14ac:dyDescent="0.25">
      <c r="C367" s="68" t="s">
        <v>76</v>
      </c>
      <c r="D367" s="68" t="s">
        <v>306</v>
      </c>
      <c r="E367" s="21" t="s">
        <v>300</v>
      </c>
      <c r="F367" s="20" t="s">
        <v>8</v>
      </c>
    </row>
    <row r="368" spans="3:6" x14ac:dyDescent="0.25">
      <c r="C368" s="68" t="s">
        <v>315</v>
      </c>
      <c r="D368" s="68" t="s">
        <v>83</v>
      </c>
      <c r="E368" s="21" t="s">
        <v>300</v>
      </c>
      <c r="F368" s="20" t="s">
        <v>8</v>
      </c>
    </row>
    <row r="369" spans="3:6" x14ac:dyDescent="0.25">
      <c r="C369" s="68" t="s">
        <v>57</v>
      </c>
      <c r="D369" s="68" t="s">
        <v>58</v>
      </c>
      <c r="E369" s="21" t="s">
        <v>300</v>
      </c>
      <c r="F369" s="20" t="s">
        <v>8</v>
      </c>
    </row>
    <row r="370" spans="3:6" x14ac:dyDescent="0.25">
      <c r="C370" s="68" t="s">
        <v>198</v>
      </c>
      <c r="D370" s="68" t="s">
        <v>128</v>
      </c>
      <c r="E370" s="21" t="s">
        <v>195</v>
      </c>
      <c r="F370" s="20" t="s">
        <v>81</v>
      </c>
    </row>
    <row r="371" spans="3:6" x14ac:dyDescent="0.25">
      <c r="C371" s="68" t="s">
        <v>196</v>
      </c>
      <c r="D371" s="68" t="s">
        <v>197</v>
      </c>
      <c r="E371" s="21" t="s">
        <v>195</v>
      </c>
      <c r="F371" s="20" t="s">
        <v>81</v>
      </c>
    </row>
    <row r="372" spans="3:6" x14ac:dyDescent="0.25">
      <c r="C372" s="68" t="s">
        <v>194</v>
      </c>
      <c r="D372" s="68" t="s">
        <v>190</v>
      </c>
      <c r="E372" s="21" t="s">
        <v>195</v>
      </c>
      <c r="F372" s="20" t="s">
        <v>81</v>
      </c>
    </row>
    <row r="373" spans="3:6" x14ac:dyDescent="0.25">
      <c r="C373" s="68" t="s">
        <v>616</v>
      </c>
      <c r="D373" s="68" t="s">
        <v>617</v>
      </c>
      <c r="E373" s="21" t="s">
        <v>604</v>
      </c>
      <c r="F373" s="20" t="s">
        <v>37</v>
      </c>
    </row>
    <row r="374" spans="3:6" x14ac:dyDescent="0.25">
      <c r="C374" s="68" t="s">
        <v>602</v>
      </c>
      <c r="D374" s="68" t="s">
        <v>618</v>
      </c>
      <c r="E374" s="21" t="s">
        <v>604</v>
      </c>
      <c r="F374" s="20" t="s">
        <v>37</v>
      </c>
    </row>
    <row r="375" spans="3:6" x14ac:dyDescent="0.25">
      <c r="C375" s="68" t="s">
        <v>623</v>
      </c>
      <c r="D375" s="68" t="s">
        <v>130</v>
      </c>
      <c r="E375" s="21" t="s">
        <v>604</v>
      </c>
      <c r="F375" s="20" t="s">
        <v>37</v>
      </c>
    </row>
    <row r="376" spans="3:6" x14ac:dyDescent="0.25">
      <c r="C376" s="68" t="s">
        <v>802</v>
      </c>
      <c r="D376" s="68" t="s">
        <v>244</v>
      </c>
      <c r="E376" s="21" t="s">
        <v>803</v>
      </c>
      <c r="F376" s="20" t="s">
        <v>93</v>
      </c>
    </row>
    <row r="377" spans="3:6" x14ac:dyDescent="0.25">
      <c r="C377" s="68" t="s">
        <v>112</v>
      </c>
      <c r="D377" s="68" t="s">
        <v>110</v>
      </c>
      <c r="E377" s="21" t="s">
        <v>59</v>
      </c>
      <c r="F377" s="20" t="s">
        <v>60</v>
      </c>
    </row>
    <row r="378" spans="3:6" x14ac:dyDescent="0.25">
      <c r="C378" s="68" t="s">
        <v>57</v>
      </c>
      <c r="D378" s="68" t="s">
        <v>58</v>
      </c>
      <c r="E378" s="38" t="s">
        <v>59</v>
      </c>
      <c r="F378" s="39" t="s">
        <v>60</v>
      </c>
    </row>
    <row r="379" spans="3:6" x14ac:dyDescent="0.25">
      <c r="C379" s="68" t="s">
        <v>57</v>
      </c>
      <c r="D379" s="68" t="s">
        <v>58</v>
      </c>
      <c r="E379" s="21" t="s">
        <v>59</v>
      </c>
      <c r="F379" s="20" t="s">
        <v>60</v>
      </c>
    </row>
    <row r="380" spans="3:6" x14ac:dyDescent="0.25">
      <c r="C380" s="68" t="s">
        <v>57</v>
      </c>
      <c r="D380" s="68" t="s">
        <v>58</v>
      </c>
      <c r="E380" s="21" t="s">
        <v>59</v>
      </c>
      <c r="F380" s="20" t="s">
        <v>60</v>
      </c>
    </row>
    <row r="381" spans="3:6" x14ac:dyDescent="0.25">
      <c r="C381" s="68" t="s">
        <v>753</v>
      </c>
      <c r="D381" s="68" t="s">
        <v>351</v>
      </c>
      <c r="E381" s="21" t="s">
        <v>885</v>
      </c>
      <c r="F381" s="20" t="s">
        <v>719</v>
      </c>
    </row>
    <row r="382" spans="3:6" x14ac:dyDescent="0.25">
      <c r="C382" s="68" t="s">
        <v>372</v>
      </c>
      <c r="D382" s="68" t="s">
        <v>373</v>
      </c>
      <c r="E382" s="21" t="s">
        <v>374</v>
      </c>
      <c r="F382" s="20" t="s">
        <v>8</v>
      </c>
    </row>
    <row r="383" spans="3:6" x14ac:dyDescent="0.25">
      <c r="C383" s="68" t="s">
        <v>165</v>
      </c>
      <c r="D383" s="68" t="s">
        <v>155</v>
      </c>
      <c r="E383" s="21" t="s">
        <v>166</v>
      </c>
      <c r="F383" s="20" t="s">
        <v>81</v>
      </c>
    </row>
    <row r="384" spans="3:6" x14ac:dyDescent="0.25">
      <c r="C384" s="68" t="s">
        <v>449</v>
      </c>
      <c r="D384" s="68" t="s">
        <v>598</v>
      </c>
      <c r="E384" s="21" t="s">
        <v>153</v>
      </c>
      <c r="F384" s="20" t="s">
        <v>34</v>
      </c>
    </row>
    <row r="385" spans="3:6" x14ac:dyDescent="0.25">
      <c r="C385" s="68" t="s">
        <v>152</v>
      </c>
      <c r="D385" s="68" t="s">
        <v>137</v>
      </c>
      <c r="E385" s="21" t="s">
        <v>153</v>
      </c>
      <c r="F385" s="20" t="s">
        <v>34</v>
      </c>
    </row>
    <row r="386" spans="3:6" x14ac:dyDescent="0.25">
      <c r="C386" s="68" t="s">
        <v>440</v>
      </c>
      <c r="D386" s="68" t="s">
        <v>312</v>
      </c>
      <c r="E386" s="21" t="s">
        <v>153</v>
      </c>
      <c r="F386" s="20" t="s">
        <v>34</v>
      </c>
    </row>
    <row r="387" spans="3:6" x14ac:dyDescent="0.25">
      <c r="C387" s="68" t="s">
        <v>173</v>
      </c>
      <c r="D387" s="68" t="s">
        <v>174</v>
      </c>
      <c r="E387" s="21" t="s">
        <v>153</v>
      </c>
      <c r="F387" s="20" t="s">
        <v>34</v>
      </c>
    </row>
    <row r="388" spans="3:6" x14ac:dyDescent="0.25">
      <c r="C388" s="68" t="s">
        <v>452</v>
      </c>
      <c r="D388" s="68" t="s">
        <v>161</v>
      </c>
      <c r="E388" s="21" t="s">
        <v>153</v>
      </c>
      <c r="F388" s="20" t="s">
        <v>34</v>
      </c>
    </row>
    <row r="389" spans="3:6" x14ac:dyDescent="0.25">
      <c r="C389" s="68" t="s">
        <v>586</v>
      </c>
      <c r="D389" s="68" t="s">
        <v>587</v>
      </c>
      <c r="E389" s="21" t="s">
        <v>153</v>
      </c>
      <c r="F389" s="20" t="s">
        <v>34</v>
      </c>
    </row>
    <row r="390" spans="3:6" x14ac:dyDescent="0.25">
      <c r="C390" s="68" t="s">
        <v>454</v>
      </c>
      <c r="D390" s="68" t="s">
        <v>304</v>
      </c>
      <c r="E390" s="21" t="s">
        <v>153</v>
      </c>
      <c r="F390" s="20" t="s">
        <v>34</v>
      </c>
    </row>
    <row r="391" spans="3:6" x14ac:dyDescent="0.25">
      <c r="C391" s="68" t="s">
        <v>456</v>
      </c>
      <c r="D391" s="68" t="s">
        <v>92</v>
      </c>
      <c r="E391" s="21" t="s">
        <v>588</v>
      </c>
      <c r="F391" s="20" t="s">
        <v>2</v>
      </c>
    </row>
    <row r="392" spans="3:6" x14ac:dyDescent="0.25">
      <c r="C392" s="68" t="s">
        <v>476</v>
      </c>
      <c r="D392" s="68" t="s">
        <v>104</v>
      </c>
      <c r="E392" s="21" t="s">
        <v>588</v>
      </c>
      <c r="F392" s="20" t="s">
        <v>2</v>
      </c>
    </row>
    <row r="393" spans="3:6" x14ac:dyDescent="0.25">
      <c r="C393" s="68" t="s">
        <v>545</v>
      </c>
      <c r="D393" s="68" t="s">
        <v>428</v>
      </c>
      <c r="E393" s="21" t="s">
        <v>546</v>
      </c>
      <c r="F393" s="20" t="s">
        <v>2</v>
      </c>
    </row>
    <row r="394" spans="3:6" x14ac:dyDescent="0.25">
      <c r="C394" s="68" t="s">
        <v>234</v>
      </c>
      <c r="D394" s="68" t="s">
        <v>907</v>
      </c>
      <c r="E394" s="21" t="s">
        <v>217</v>
      </c>
      <c r="F394" s="20" t="s">
        <v>8</v>
      </c>
    </row>
    <row r="395" spans="3:6" x14ac:dyDescent="0.25">
      <c r="C395" s="68" t="s">
        <v>227</v>
      </c>
      <c r="D395" s="68" t="s">
        <v>228</v>
      </c>
      <c r="E395" s="21" t="s">
        <v>217</v>
      </c>
      <c r="F395" s="20" t="s">
        <v>8</v>
      </c>
    </row>
    <row r="396" spans="3:6" x14ac:dyDescent="0.25">
      <c r="C396" s="68" t="s">
        <v>215</v>
      </c>
      <c r="D396" s="68" t="s">
        <v>216</v>
      </c>
      <c r="E396" s="21" t="s">
        <v>356</v>
      </c>
      <c r="F396" s="20" t="s">
        <v>8</v>
      </c>
    </row>
    <row r="397" spans="3:6" x14ac:dyDescent="0.25">
      <c r="C397" s="68" t="s">
        <v>343</v>
      </c>
      <c r="D397" s="68" t="s">
        <v>344</v>
      </c>
      <c r="E397" s="21" t="s">
        <v>345</v>
      </c>
      <c r="F397" s="20" t="s">
        <v>60</v>
      </c>
    </row>
    <row r="398" spans="3:6" x14ac:dyDescent="0.25">
      <c r="C398" s="68" t="s">
        <v>412</v>
      </c>
      <c r="D398" s="68" t="s">
        <v>260</v>
      </c>
      <c r="E398" s="21" t="s">
        <v>330</v>
      </c>
      <c r="F398" s="20" t="s">
        <v>8</v>
      </c>
    </row>
    <row r="399" spans="3:6" x14ac:dyDescent="0.25">
      <c r="C399" s="68" t="s">
        <v>377</v>
      </c>
      <c r="D399" s="68" t="s">
        <v>329</v>
      </c>
      <c r="E399" s="21" t="s">
        <v>330</v>
      </c>
      <c r="F399" s="20" t="s">
        <v>8</v>
      </c>
    </row>
    <row r="400" spans="3:6" x14ac:dyDescent="0.25">
      <c r="C400" s="68" t="s">
        <v>375</v>
      </c>
      <c r="D400" s="68" t="s">
        <v>376</v>
      </c>
      <c r="E400" s="21" t="s">
        <v>330</v>
      </c>
      <c r="F400" s="20" t="s">
        <v>8</v>
      </c>
    </row>
    <row r="401" spans="3:6" x14ac:dyDescent="0.25">
      <c r="C401" s="68" t="s">
        <v>413</v>
      </c>
      <c r="D401" s="68" t="s">
        <v>376</v>
      </c>
      <c r="E401" s="21" t="s">
        <v>330</v>
      </c>
      <c r="F401" s="20" t="s">
        <v>8</v>
      </c>
    </row>
    <row r="402" spans="3:6" x14ac:dyDescent="0.25">
      <c r="C402" s="68" t="s">
        <v>247</v>
      </c>
      <c r="D402" s="68" t="s">
        <v>203</v>
      </c>
      <c r="E402" s="21" t="s">
        <v>248</v>
      </c>
      <c r="F402" s="20" t="s">
        <v>60</v>
      </c>
    </row>
    <row r="403" spans="3:6" x14ac:dyDescent="0.25">
      <c r="C403" s="68" t="s">
        <v>844</v>
      </c>
      <c r="D403" s="68" t="s">
        <v>363</v>
      </c>
      <c r="E403" s="21" t="s">
        <v>846</v>
      </c>
      <c r="F403" s="20" t="s">
        <v>60</v>
      </c>
    </row>
    <row r="404" spans="3:6" x14ac:dyDescent="0.25">
      <c r="C404" s="68" t="s">
        <v>189</v>
      </c>
      <c r="D404" s="68" t="s">
        <v>190</v>
      </c>
      <c r="E404" s="21" t="s">
        <v>170</v>
      </c>
      <c r="F404" s="20" t="s">
        <v>81</v>
      </c>
    </row>
    <row r="405" spans="3:6" x14ac:dyDescent="0.25">
      <c r="C405" s="68" t="s">
        <v>184</v>
      </c>
      <c r="D405" s="68" t="s">
        <v>185</v>
      </c>
      <c r="E405" s="21" t="s">
        <v>170</v>
      </c>
      <c r="F405" s="20" t="s">
        <v>81</v>
      </c>
    </row>
    <row r="406" spans="3:6" x14ac:dyDescent="0.25">
      <c r="C406" s="68" t="s">
        <v>169</v>
      </c>
      <c r="D406" s="68" t="s">
        <v>161</v>
      </c>
      <c r="E406" s="21" t="s">
        <v>170</v>
      </c>
      <c r="F406" s="20" t="s">
        <v>81</v>
      </c>
    </row>
    <row r="407" spans="3:6" x14ac:dyDescent="0.25">
      <c r="C407" s="68" t="s">
        <v>171</v>
      </c>
      <c r="D407" s="68" t="s">
        <v>172</v>
      </c>
      <c r="E407" s="21" t="s">
        <v>170</v>
      </c>
      <c r="F407" s="20" t="s">
        <v>81</v>
      </c>
    </row>
    <row r="408" spans="3:6" x14ac:dyDescent="0.25">
      <c r="C408" s="68" t="s">
        <v>543</v>
      </c>
      <c r="D408" s="68" t="s">
        <v>336</v>
      </c>
      <c r="E408" s="21" t="s">
        <v>544</v>
      </c>
      <c r="F408" s="20" t="s">
        <v>81</v>
      </c>
    </row>
    <row r="409" spans="3:6" x14ac:dyDescent="0.25">
      <c r="C409" s="68" t="s">
        <v>362</v>
      </c>
      <c r="D409" s="68" t="s">
        <v>363</v>
      </c>
      <c r="E409" s="21" t="s">
        <v>268</v>
      </c>
      <c r="F409" s="20" t="s">
        <v>8</v>
      </c>
    </row>
    <row r="410" spans="3:6" x14ac:dyDescent="0.25">
      <c r="C410" s="68" t="s">
        <v>459</v>
      </c>
      <c r="D410" s="68" t="s">
        <v>316</v>
      </c>
      <c r="E410" s="21" t="s">
        <v>592</v>
      </c>
      <c r="F410" s="20" t="s">
        <v>461</v>
      </c>
    </row>
    <row r="411" spans="3:6" x14ac:dyDescent="0.25">
      <c r="C411" s="68" t="s">
        <v>483</v>
      </c>
      <c r="D411" s="68" t="s">
        <v>162</v>
      </c>
      <c r="E411" s="21" t="s">
        <v>592</v>
      </c>
      <c r="F411" s="20" t="s">
        <v>461</v>
      </c>
    </row>
    <row r="412" spans="3:6" x14ac:dyDescent="0.25">
      <c r="C412" s="68" t="s">
        <v>611</v>
      </c>
      <c r="D412" s="68" t="s">
        <v>271</v>
      </c>
      <c r="E412" s="21" t="s">
        <v>612</v>
      </c>
      <c r="F412" s="20" t="s">
        <v>613</v>
      </c>
    </row>
    <row r="413" spans="3:6" x14ac:dyDescent="0.25">
      <c r="C413" s="68" t="s">
        <v>728</v>
      </c>
      <c r="D413" s="68" t="s">
        <v>244</v>
      </c>
      <c r="E413" s="21" t="s">
        <v>888</v>
      </c>
      <c r="F413" s="20" t="s">
        <v>613</v>
      </c>
    </row>
    <row r="414" spans="3:6" x14ac:dyDescent="0.25">
      <c r="C414" s="68" t="s">
        <v>611</v>
      </c>
      <c r="D414" s="68" t="s">
        <v>482</v>
      </c>
      <c r="E414" s="21" t="s">
        <v>612</v>
      </c>
      <c r="F414" s="20" t="s">
        <v>613</v>
      </c>
    </row>
    <row r="415" spans="3:6" x14ac:dyDescent="0.25">
      <c r="C415" s="68" t="s">
        <v>728</v>
      </c>
      <c r="D415" s="68" t="s">
        <v>747</v>
      </c>
      <c r="E415" s="21" t="s">
        <v>888</v>
      </c>
      <c r="F415" s="20" t="s">
        <v>613</v>
      </c>
    </row>
    <row r="416" spans="3:6" x14ac:dyDescent="0.25">
      <c r="C416" s="68" t="s">
        <v>611</v>
      </c>
      <c r="D416" s="68" t="s">
        <v>128</v>
      </c>
      <c r="E416" s="21" t="s">
        <v>612</v>
      </c>
      <c r="F416" s="20" t="s">
        <v>613</v>
      </c>
    </row>
    <row r="417" spans="3:6" x14ac:dyDescent="0.25">
      <c r="C417" s="68" t="s">
        <v>531</v>
      </c>
      <c r="D417" s="68" t="s">
        <v>328</v>
      </c>
      <c r="E417" s="21" t="s">
        <v>523</v>
      </c>
      <c r="F417" s="20" t="s">
        <v>2</v>
      </c>
    </row>
    <row r="418" spans="3:6" x14ac:dyDescent="0.25">
      <c r="C418" s="68" t="s">
        <v>146</v>
      </c>
      <c r="D418" s="68" t="s">
        <v>95</v>
      </c>
      <c r="E418" s="21" t="s">
        <v>147</v>
      </c>
      <c r="F418" s="20" t="s">
        <v>2</v>
      </c>
    </row>
    <row r="419" spans="3:6" x14ac:dyDescent="0.25">
      <c r="C419" s="68" t="s">
        <v>270</v>
      </c>
      <c r="D419" s="68" t="s">
        <v>83</v>
      </c>
      <c r="E419" s="21" t="s">
        <v>147</v>
      </c>
      <c r="F419" s="20" t="s">
        <v>2</v>
      </c>
    </row>
    <row r="420" spans="3:6" x14ac:dyDescent="0.25">
      <c r="C420" s="68" t="s">
        <v>455</v>
      </c>
      <c r="D420" s="68" t="s">
        <v>104</v>
      </c>
      <c r="E420" s="21" t="s">
        <v>147</v>
      </c>
      <c r="F420" s="20" t="s">
        <v>2</v>
      </c>
    </row>
    <row r="421" spans="3:6" x14ac:dyDescent="0.25">
      <c r="C421" s="68" t="s">
        <v>426</v>
      </c>
      <c r="D421" s="68" t="s">
        <v>203</v>
      </c>
      <c r="E421" s="21" t="s">
        <v>424</v>
      </c>
      <c r="F421" s="20" t="s">
        <v>425</v>
      </c>
    </row>
    <row r="422" spans="3:6" x14ac:dyDescent="0.25">
      <c r="C422" s="68" t="s">
        <v>423</v>
      </c>
      <c r="D422" s="68" t="s">
        <v>235</v>
      </c>
      <c r="E422" s="21" t="s">
        <v>424</v>
      </c>
      <c r="F422" s="20" t="s">
        <v>425</v>
      </c>
    </row>
    <row r="423" spans="3:6" x14ac:dyDescent="0.25">
      <c r="C423" s="68" t="s">
        <v>380</v>
      </c>
      <c r="D423" s="68" t="s">
        <v>381</v>
      </c>
      <c r="E423" s="21" t="s">
        <v>233</v>
      </c>
      <c r="F423" s="20" t="s">
        <v>8</v>
      </c>
    </row>
    <row r="424" spans="3:6" x14ac:dyDescent="0.25">
      <c r="C424" s="68" t="s">
        <v>281</v>
      </c>
      <c r="D424" s="68" t="s">
        <v>282</v>
      </c>
      <c r="E424" s="21" t="s">
        <v>274</v>
      </c>
      <c r="F424" s="20" t="s">
        <v>8</v>
      </c>
    </row>
    <row r="425" spans="3:6" x14ac:dyDescent="0.25">
      <c r="C425" s="68" t="s">
        <v>384</v>
      </c>
      <c r="D425" s="68" t="s">
        <v>328</v>
      </c>
      <c r="E425" s="21" t="s">
        <v>233</v>
      </c>
      <c r="F425" s="20" t="s">
        <v>8</v>
      </c>
    </row>
    <row r="426" spans="3:6" x14ac:dyDescent="0.25">
      <c r="C426" s="68" t="s">
        <v>231</v>
      </c>
      <c r="D426" s="68" t="s">
        <v>385</v>
      </c>
      <c r="E426" s="21" t="s">
        <v>233</v>
      </c>
      <c r="F426" s="20" t="s">
        <v>8</v>
      </c>
    </row>
    <row r="427" spans="3:6" x14ac:dyDescent="0.25">
      <c r="C427" s="68" t="s">
        <v>287</v>
      </c>
      <c r="D427" s="68" t="s">
        <v>288</v>
      </c>
      <c r="E427" s="21" t="s">
        <v>274</v>
      </c>
      <c r="F427" s="20" t="s">
        <v>8</v>
      </c>
    </row>
    <row r="428" spans="3:6" x14ac:dyDescent="0.25">
      <c r="C428" s="68" t="s">
        <v>231</v>
      </c>
      <c r="D428" s="68" t="s">
        <v>232</v>
      </c>
      <c r="E428" s="21" t="s">
        <v>233</v>
      </c>
      <c r="F428" s="20" t="s">
        <v>8</v>
      </c>
    </row>
    <row r="429" spans="3:6" x14ac:dyDescent="0.25">
      <c r="C429" s="68" t="s">
        <v>245</v>
      </c>
      <c r="D429" s="68" t="s">
        <v>379</v>
      </c>
      <c r="E429" s="21" t="s">
        <v>233</v>
      </c>
      <c r="F429" s="20" t="s">
        <v>8</v>
      </c>
    </row>
    <row r="430" spans="3:6" x14ac:dyDescent="0.25">
      <c r="C430" s="68" t="s">
        <v>245</v>
      </c>
      <c r="D430" s="68" t="s">
        <v>246</v>
      </c>
      <c r="E430" s="21" t="s">
        <v>233</v>
      </c>
      <c r="F430" s="20" t="s">
        <v>8</v>
      </c>
    </row>
    <row r="431" spans="3:6" x14ac:dyDescent="0.25">
      <c r="C431" s="68" t="s">
        <v>272</v>
      </c>
      <c r="D431" s="68" t="s">
        <v>273</v>
      </c>
      <c r="E431" s="21" t="s">
        <v>274</v>
      </c>
      <c r="F431" s="20" t="s">
        <v>8</v>
      </c>
    </row>
    <row r="432" spans="3:6" x14ac:dyDescent="0.25">
      <c r="C432" s="68" t="s">
        <v>895</v>
      </c>
      <c r="D432" s="68" t="s">
        <v>637</v>
      </c>
      <c r="E432" s="21" t="s">
        <v>891</v>
      </c>
      <c r="F432" s="20" t="s">
        <v>613</v>
      </c>
    </row>
    <row r="433" spans="3:6" x14ac:dyDescent="0.25">
      <c r="C433" s="68" t="s">
        <v>212</v>
      </c>
      <c r="D433" s="68" t="s">
        <v>213</v>
      </c>
      <c r="E433" s="21" t="s">
        <v>214</v>
      </c>
      <c r="F433" s="20" t="s">
        <v>8</v>
      </c>
    </row>
    <row r="434" spans="3:6" x14ac:dyDescent="0.25">
      <c r="C434" s="68" t="s">
        <v>283</v>
      </c>
      <c r="D434" s="68" t="s">
        <v>284</v>
      </c>
      <c r="E434" s="21" t="s">
        <v>264</v>
      </c>
      <c r="F434" s="20" t="s">
        <v>8</v>
      </c>
    </row>
    <row r="435" spans="3:6" x14ac:dyDescent="0.25">
      <c r="C435" s="68" t="s">
        <v>278</v>
      </c>
      <c r="D435" s="68" t="s">
        <v>279</v>
      </c>
      <c r="E435" s="21" t="s">
        <v>264</v>
      </c>
      <c r="F435" s="20" t="s">
        <v>8</v>
      </c>
    </row>
    <row r="436" spans="3:6" x14ac:dyDescent="0.25">
      <c r="C436" s="68" t="s">
        <v>275</v>
      </c>
      <c r="D436" s="68" t="s">
        <v>139</v>
      </c>
      <c r="E436" s="21" t="s">
        <v>264</v>
      </c>
      <c r="F436" s="20" t="s">
        <v>8</v>
      </c>
    </row>
    <row r="437" spans="3:6" x14ac:dyDescent="0.25">
      <c r="C437" s="68" t="s">
        <v>285</v>
      </c>
      <c r="D437" s="68" t="s">
        <v>286</v>
      </c>
      <c r="E437" s="21" t="s">
        <v>264</v>
      </c>
      <c r="F437" s="20" t="s">
        <v>8</v>
      </c>
    </row>
    <row r="438" spans="3:6" x14ac:dyDescent="0.25">
      <c r="C438" s="68" t="s">
        <v>47</v>
      </c>
      <c r="D438" s="68" t="s">
        <v>263</v>
      </c>
      <c r="E438" s="21" t="s">
        <v>264</v>
      </c>
      <c r="F438" s="20" t="s">
        <v>8</v>
      </c>
    </row>
    <row r="439" spans="3:6" x14ac:dyDescent="0.25">
      <c r="C439" s="68" t="s">
        <v>47</v>
      </c>
      <c r="D439" s="68" t="s">
        <v>48</v>
      </c>
      <c r="E439" s="21" t="s">
        <v>107</v>
      </c>
      <c r="F439" s="20" t="s">
        <v>8</v>
      </c>
    </row>
    <row r="440" spans="3:6" x14ac:dyDescent="0.25">
      <c r="C440" s="68" t="s">
        <v>494</v>
      </c>
      <c r="D440" s="68" t="s">
        <v>207</v>
      </c>
      <c r="E440" s="21" t="s">
        <v>527</v>
      </c>
      <c r="F440" s="20" t="s">
        <v>528</v>
      </c>
    </row>
    <row r="441" spans="3:6" x14ac:dyDescent="0.25">
      <c r="C441" s="68" t="s">
        <v>113</v>
      </c>
      <c r="D441" s="68" t="s">
        <v>114</v>
      </c>
      <c r="E441" s="21" t="s">
        <v>115</v>
      </c>
      <c r="F441" s="20" t="s">
        <v>116</v>
      </c>
    </row>
    <row r="442" spans="3:6" x14ac:dyDescent="0.25">
      <c r="C442" s="68" t="s">
        <v>54</v>
      </c>
      <c r="D442" s="68" t="s">
        <v>55</v>
      </c>
      <c r="E442" s="38" t="s">
        <v>56</v>
      </c>
      <c r="F442" s="39" t="s">
        <v>5</v>
      </c>
    </row>
    <row r="443" spans="3:6" x14ac:dyDescent="0.25">
      <c r="C443" s="68" t="s">
        <v>77</v>
      </c>
      <c r="D443" s="68" t="s">
        <v>78</v>
      </c>
      <c r="E443" s="38" t="s">
        <v>56</v>
      </c>
      <c r="F443" s="39" t="s">
        <v>5</v>
      </c>
    </row>
    <row r="444" spans="3:6" x14ac:dyDescent="0.25">
      <c r="C444" s="68" t="s">
        <v>86</v>
      </c>
      <c r="D444" s="68" t="s">
        <v>87</v>
      </c>
      <c r="E444" s="21" t="s">
        <v>56</v>
      </c>
      <c r="F444" s="20" t="s">
        <v>5</v>
      </c>
    </row>
    <row r="445" spans="3:6" x14ac:dyDescent="0.25">
      <c r="C445" s="68" t="s">
        <v>577</v>
      </c>
      <c r="D445" s="68" t="s">
        <v>578</v>
      </c>
      <c r="E445" s="21" t="s">
        <v>579</v>
      </c>
      <c r="F445" s="20" t="s">
        <v>528</v>
      </c>
    </row>
    <row r="446" spans="3:6" x14ac:dyDescent="0.25">
      <c r="C446" s="68" t="s">
        <v>593</v>
      </c>
      <c r="D446" s="68" t="s">
        <v>594</v>
      </c>
      <c r="E446" s="21" t="s">
        <v>579</v>
      </c>
      <c r="F446" s="20" t="s">
        <v>528</v>
      </c>
    </row>
    <row r="447" spans="3:6" x14ac:dyDescent="0.25">
      <c r="C447" s="68" t="s">
        <v>276</v>
      </c>
      <c r="D447" s="68" t="s">
        <v>273</v>
      </c>
      <c r="E447" s="21" t="s">
        <v>277</v>
      </c>
      <c r="F447" s="20" t="s">
        <v>8</v>
      </c>
    </row>
    <row r="448" spans="3:6" x14ac:dyDescent="0.25">
      <c r="C448" s="68" t="s">
        <v>535</v>
      </c>
      <c r="D448" s="68" t="s">
        <v>235</v>
      </c>
      <c r="E448" s="21" t="s">
        <v>536</v>
      </c>
      <c r="F448" s="20" t="s">
        <v>22</v>
      </c>
    </row>
    <row r="449" spans="3:6" x14ac:dyDescent="0.25">
      <c r="C449" s="68" t="s">
        <v>542</v>
      </c>
      <c r="D449" s="68" t="s">
        <v>205</v>
      </c>
      <c r="E449" s="21" t="s">
        <v>536</v>
      </c>
      <c r="F449" s="20" t="s">
        <v>22</v>
      </c>
    </row>
    <row r="450" spans="3:6" x14ac:dyDescent="0.25">
      <c r="C450" s="68" t="s">
        <v>561</v>
      </c>
      <c r="D450" s="68" t="s">
        <v>366</v>
      </c>
      <c r="E450" s="21" t="s">
        <v>536</v>
      </c>
      <c r="F450" s="20" t="s">
        <v>22</v>
      </c>
    </row>
    <row r="451" spans="3:6" x14ac:dyDescent="0.25">
      <c r="C451" s="68" t="s">
        <v>410</v>
      </c>
      <c r="D451" s="68" t="s">
        <v>411</v>
      </c>
      <c r="E451" s="21" t="s">
        <v>409</v>
      </c>
      <c r="F451" s="20" t="s">
        <v>8</v>
      </c>
    </row>
    <row r="452" spans="3:6" x14ac:dyDescent="0.25">
      <c r="C452" s="68" t="s">
        <v>407</v>
      </c>
      <c r="D452" s="68" t="s">
        <v>408</v>
      </c>
      <c r="E452" s="21" t="s">
        <v>409</v>
      </c>
      <c r="F452" s="20" t="s">
        <v>8</v>
      </c>
    </row>
    <row r="453" spans="3:6" ht="15.75" x14ac:dyDescent="0.25">
      <c r="C453" s="121" t="s">
        <v>44</v>
      </c>
      <c r="D453" s="121" t="s">
        <v>45</v>
      </c>
      <c r="E453" s="125" t="s">
        <v>0</v>
      </c>
      <c r="F453" s="127" t="s">
        <v>1</v>
      </c>
    </row>
    <row r="454" spans="3:6" x14ac:dyDescent="0.25">
      <c r="C454" s="68" t="s">
        <v>135</v>
      </c>
      <c r="D454" s="68" t="s">
        <v>130</v>
      </c>
      <c r="E454" s="21" t="s">
        <v>118</v>
      </c>
      <c r="F454" s="20" t="s">
        <v>5</v>
      </c>
    </row>
    <row r="455" spans="3:6" x14ac:dyDescent="0.25">
      <c r="C455" s="68" t="s">
        <v>65</v>
      </c>
      <c r="D455" s="68" t="s">
        <v>75</v>
      </c>
      <c r="E455" s="21" t="s">
        <v>118</v>
      </c>
      <c r="F455" s="20" t="s">
        <v>5</v>
      </c>
    </row>
    <row r="456" spans="3:6" x14ac:dyDescent="0.25">
      <c r="C456" s="68" t="s">
        <v>65</v>
      </c>
      <c r="D456" s="68" t="s">
        <v>66</v>
      </c>
      <c r="E456" s="21" t="s">
        <v>118</v>
      </c>
      <c r="F456" s="20" t="s">
        <v>5</v>
      </c>
    </row>
    <row r="457" spans="3:6" x14ac:dyDescent="0.25">
      <c r="C457" s="68" t="s">
        <v>238</v>
      </c>
      <c r="D457" s="68" t="s">
        <v>239</v>
      </c>
      <c r="E457" s="21" t="s">
        <v>240</v>
      </c>
      <c r="F457" s="20" t="s">
        <v>8</v>
      </c>
    </row>
    <row r="458" spans="3:6" x14ac:dyDescent="0.25">
      <c r="C458" s="68" t="s">
        <v>218</v>
      </c>
      <c r="D458" s="68" t="s">
        <v>219</v>
      </c>
      <c r="E458" s="21" t="s">
        <v>220</v>
      </c>
      <c r="F458" s="20" t="s">
        <v>8</v>
      </c>
    </row>
    <row r="459" spans="3:6" x14ac:dyDescent="0.25">
      <c r="C459" s="68" t="s">
        <v>223</v>
      </c>
      <c r="D459" s="68" t="s">
        <v>224</v>
      </c>
      <c r="E459" s="21" t="s">
        <v>220</v>
      </c>
      <c r="F459" s="20" t="s">
        <v>8</v>
      </c>
    </row>
    <row r="460" spans="3:6" x14ac:dyDescent="0.25">
      <c r="C460" s="68" t="s">
        <v>259</v>
      </c>
      <c r="D460" s="68" t="s">
        <v>260</v>
      </c>
      <c r="E460" s="21" t="s">
        <v>220</v>
      </c>
      <c r="F460" s="20" t="s">
        <v>8</v>
      </c>
    </row>
    <row r="461" spans="3:6" x14ac:dyDescent="0.25">
      <c r="C461" s="68" t="s">
        <v>255</v>
      </c>
      <c r="D461" s="68" t="s">
        <v>256</v>
      </c>
      <c r="E461" s="21" t="s">
        <v>251</v>
      </c>
      <c r="F461" s="20" t="s">
        <v>8</v>
      </c>
    </row>
    <row r="462" spans="3:6" x14ac:dyDescent="0.25">
      <c r="C462" s="68" t="s">
        <v>249</v>
      </c>
      <c r="D462" s="68" t="s">
        <v>250</v>
      </c>
      <c r="E462" s="21" t="s">
        <v>251</v>
      </c>
      <c r="F462" s="20" t="s">
        <v>8</v>
      </c>
    </row>
    <row r="463" spans="3:6" x14ac:dyDescent="0.25">
      <c r="C463" s="68" t="s">
        <v>370</v>
      </c>
      <c r="D463" s="68" t="s">
        <v>371</v>
      </c>
      <c r="E463" s="21" t="s">
        <v>251</v>
      </c>
      <c r="F463" s="20" t="s">
        <v>8</v>
      </c>
    </row>
    <row r="464" spans="3:6" x14ac:dyDescent="0.25">
      <c r="C464" s="68" t="s">
        <v>378</v>
      </c>
      <c r="D464" s="68" t="s">
        <v>371</v>
      </c>
      <c r="E464" s="21" t="s">
        <v>251</v>
      </c>
      <c r="F464" s="20" t="s">
        <v>8</v>
      </c>
    </row>
    <row r="465" spans="3:6" x14ac:dyDescent="0.25">
      <c r="C465" s="68" t="s">
        <v>252</v>
      </c>
      <c r="D465" s="68" t="s">
        <v>253</v>
      </c>
      <c r="E465" s="21" t="s">
        <v>251</v>
      </c>
      <c r="F465" s="20" t="s">
        <v>8</v>
      </c>
    </row>
    <row r="466" spans="3:6" x14ac:dyDescent="0.25">
      <c r="C466" s="68" t="s">
        <v>181</v>
      </c>
      <c r="D466" s="68" t="s">
        <v>110</v>
      </c>
      <c r="E466" s="21" t="s">
        <v>151</v>
      </c>
      <c r="F466" s="20" t="s">
        <v>4</v>
      </c>
    </row>
    <row r="467" spans="3:6" x14ac:dyDescent="0.25">
      <c r="C467" s="68" t="s">
        <v>163</v>
      </c>
      <c r="D467" s="68" t="s">
        <v>164</v>
      </c>
      <c r="E467" s="21" t="s">
        <v>151</v>
      </c>
      <c r="F467" s="20" t="s">
        <v>4</v>
      </c>
    </row>
    <row r="468" spans="3:6" x14ac:dyDescent="0.25">
      <c r="C468" s="68" t="s">
        <v>186</v>
      </c>
      <c r="D468" s="68" t="s">
        <v>187</v>
      </c>
      <c r="E468" s="21" t="s">
        <v>151</v>
      </c>
      <c r="F468" s="20" t="s">
        <v>4</v>
      </c>
    </row>
    <row r="469" spans="3:6" x14ac:dyDescent="0.25">
      <c r="C469" s="68" t="s">
        <v>152</v>
      </c>
      <c r="D469" s="68" t="s">
        <v>162</v>
      </c>
      <c r="E469" s="21" t="s">
        <v>151</v>
      </c>
      <c r="F469" s="20" t="s">
        <v>4</v>
      </c>
    </row>
    <row r="470" spans="3:6" x14ac:dyDescent="0.25">
      <c r="C470" s="68" t="s">
        <v>150</v>
      </c>
      <c r="D470" s="68" t="s">
        <v>51</v>
      </c>
      <c r="E470" s="21" t="s">
        <v>151</v>
      </c>
      <c r="F470" s="20" t="s">
        <v>4</v>
      </c>
    </row>
    <row r="471" spans="3:6" x14ac:dyDescent="0.25">
      <c r="C471" s="68" t="s">
        <v>510</v>
      </c>
      <c r="D471" s="68" t="s">
        <v>205</v>
      </c>
      <c r="E471" s="21" t="s">
        <v>511</v>
      </c>
      <c r="F471" s="20" t="s">
        <v>4</v>
      </c>
    </row>
    <row r="472" spans="3:6" x14ac:dyDescent="0.25">
      <c r="C472" s="68" t="s">
        <v>518</v>
      </c>
      <c r="D472" s="68" t="s">
        <v>203</v>
      </c>
      <c r="E472" s="21" t="s">
        <v>511</v>
      </c>
      <c r="F472" s="20" t="s">
        <v>4</v>
      </c>
    </row>
    <row r="473" spans="3:6" x14ac:dyDescent="0.25">
      <c r="C473" s="68" t="s">
        <v>254</v>
      </c>
      <c r="D473" s="68" t="s">
        <v>203</v>
      </c>
      <c r="E473" s="21" t="s">
        <v>326</v>
      </c>
      <c r="F473" s="20" t="s">
        <v>31</v>
      </c>
    </row>
    <row r="474" spans="3:6" x14ac:dyDescent="0.25">
      <c r="C474" s="68" t="s">
        <v>350</v>
      </c>
      <c r="D474" s="68" t="s">
        <v>351</v>
      </c>
      <c r="E474" s="21" t="s">
        <v>325</v>
      </c>
      <c r="F474" s="20" t="s">
        <v>31</v>
      </c>
    </row>
    <row r="475" spans="3:6" x14ac:dyDescent="0.25">
      <c r="C475" s="68" t="s">
        <v>257</v>
      </c>
      <c r="D475" s="68" t="s">
        <v>258</v>
      </c>
      <c r="E475" s="21" t="s">
        <v>325</v>
      </c>
      <c r="F475" s="20" t="s">
        <v>31</v>
      </c>
    </row>
    <row r="476" spans="3:6" x14ac:dyDescent="0.25">
      <c r="C476" s="68" t="s">
        <v>241</v>
      </c>
      <c r="D476" s="68" t="s">
        <v>242</v>
      </c>
      <c r="E476" s="21" t="s">
        <v>325</v>
      </c>
      <c r="F476" s="20" t="s">
        <v>31</v>
      </c>
    </row>
    <row r="477" spans="3:6" x14ac:dyDescent="0.25">
      <c r="C477" s="68" t="s">
        <v>347</v>
      </c>
      <c r="D477" s="68" t="s">
        <v>348</v>
      </c>
      <c r="E477" s="21" t="s">
        <v>325</v>
      </c>
      <c r="F477" s="20" t="s">
        <v>31</v>
      </c>
    </row>
    <row r="478" spans="3:6" x14ac:dyDescent="0.25">
      <c r="C478" s="68" t="s">
        <v>346</v>
      </c>
      <c r="D478" s="68" t="s">
        <v>244</v>
      </c>
      <c r="E478" s="21" t="s">
        <v>383</v>
      </c>
      <c r="F478" s="20" t="s">
        <v>31</v>
      </c>
    </row>
    <row r="479" spans="3:6" x14ac:dyDescent="0.25">
      <c r="C479" s="68" t="s">
        <v>382</v>
      </c>
      <c r="D479" s="68" t="s">
        <v>258</v>
      </c>
      <c r="E479" s="21" t="s">
        <v>383</v>
      </c>
      <c r="F479" s="20" t="s">
        <v>31</v>
      </c>
    </row>
    <row r="480" spans="3:6" x14ac:dyDescent="0.25">
      <c r="C480" s="68" t="s">
        <v>359</v>
      </c>
      <c r="D480" s="68" t="s">
        <v>360</v>
      </c>
      <c r="E480" s="21" t="s">
        <v>383</v>
      </c>
      <c r="F480" s="20" t="s">
        <v>31</v>
      </c>
    </row>
    <row r="481" spans="3:6" x14ac:dyDescent="0.25">
      <c r="C481" s="68" t="s">
        <v>257</v>
      </c>
      <c r="D481" s="68" t="s">
        <v>349</v>
      </c>
      <c r="E481" s="21" t="s">
        <v>383</v>
      </c>
      <c r="F481" s="20" t="s">
        <v>31</v>
      </c>
    </row>
    <row r="482" spans="3:6" x14ac:dyDescent="0.25">
      <c r="C482" s="68" t="s">
        <v>352</v>
      </c>
      <c r="D482" s="68" t="s">
        <v>216</v>
      </c>
      <c r="E482" s="21" t="s">
        <v>383</v>
      </c>
      <c r="F482" s="20" t="s">
        <v>31</v>
      </c>
    </row>
    <row r="483" spans="3:6" x14ac:dyDescent="0.25">
      <c r="C483" s="68" t="s">
        <v>357</v>
      </c>
      <c r="D483" s="68" t="s">
        <v>358</v>
      </c>
      <c r="E483" s="21" t="s">
        <v>383</v>
      </c>
      <c r="F483" s="20" t="s">
        <v>31</v>
      </c>
    </row>
    <row r="484" spans="3:6" x14ac:dyDescent="0.25">
      <c r="C484" s="68" t="s">
        <v>427</v>
      </c>
      <c r="D484" s="68" t="s">
        <v>428</v>
      </c>
      <c r="E484" s="21" t="s">
        <v>383</v>
      </c>
      <c r="F484" s="20" t="s">
        <v>31</v>
      </c>
    </row>
    <row r="485" spans="3:6" x14ac:dyDescent="0.25">
      <c r="C485" s="68" t="s">
        <v>332</v>
      </c>
      <c r="D485" s="68" t="s">
        <v>200</v>
      </c>
      <c r="E485" s="21" t="s">
        <v>383</v>
      </c>
      <c r="F485" s="20" t="s">
        <v>31</v>
      </c>
    </row>
    <row r="486" spans="3:6" x14ac:dyDescent="0.25">
      <c r="C486" s="68" t="s">
        <v>209</v>
      </c>
      <c r="D486" s="68" t="s">
        <v>210</v>
      </c>
      <c r="E486" s="21" t="s">
        <v>383</v>
      </c>
      <c r="F486" s="20" t="s">
        <v>31</v>
      </c>
    </row>
    <row r="487" spans="3:6" x14ac:dyDescent="0.25">
      <c r="C487" s="68" t="s">
        <v>340</v>
      </c>
      <c r="D487" s="68" t="s">
        <v>341</v>
      </c>
      <c r="E487" s="21" t="s">
        <v>383</v>
      </c>
      <c r="F487" s="20" t="s">
        <v>31</v>
      </c>
    </row>
    <row r="488" spans="3:6" x14ac:dyDescent="0.25">
      <c r="C488" s="68" t="s">
        <v>243</v>
      </c>
      <c r="D488" s="68" t="s">
        <v>244</v>
      </c>
      <c r="E488" s="21" t="s">
        <v>383</v>
      </c>
      <c r="F488" s="20" t="s">
        <v>31</v>
      </c>
    </row>
    <row r="489" spans="3:6" x14ac:dyDescent="0.25">
      <c r="C489" s="68" t="s">
        <v>327</v>
      </c>
      <c r="D489" s="68" t="s">
        <v>328</v>
      </c>
      <c r="E489" s="21" t="s">
        <v>383</v>
      </c>
      <c r="F489" s="20" t="s">
        <v>31</v>
      </c>
    </row>
    <row r="490" spans="3:6" x14ac:dyDescent="0.25">
      <c r="C490" s="68" t="s">
        <v>430</v>
      </c>
      <c r="D490" s="68" t="s">
        <v>244</v>
      </c>
      <c r="E490" s="21" t="s">
        <v>383</v>
      </c>
      <c r="F490" s="20" t="s">
        <v>31</v>
      </c>
    </row>
    <row r="491" spans="3:6" x14ac:dyDescent="0.25">
      <c r="C491" s="68" t="s">
        <v>237</v>
      </c>
      <c r="D491" s="68" t="s">
        <v>216</v>
      </c>
      <c r="E491" s="21" t="s">
        <v>383</v>
      </c>
      <c r="F491" s="20" t="s">
        <v>31</v>
      </c>
    </row>
    <row r="492" spans="3:6" x14ac:dyDescent="0.25">
      <c r="C492" s="68" t="s">
        <v>241</v>
      </c>
      <c r="D492" s="68" t="s">
        <v>242</v>
      </c>
      <c r="E492" s="21" t="s">
        <v>383</v>
      </c>
      <c r="F492" s="20" t="s">
        <v>31</v>
      </c>
    </row>
    <row r="493" spans="3:6" x14ac:dyDescent="0.25">
      <c r="C493" s="68" t="s">
        <v>347</v>
      </c>
      <c r="D493" s="68" t="s">
        <v>348</v>
      </c>
      <c r="E493" s="21" t="s">
        <v>383</v>
      </c>
      <c r="F493" s="20" t="s">
        <v>31</v>
      </c>
    </row>
    <row r="494" spans="3:6" x14ac:dyDescent="0.25">
      <c r="C494" s="68" t="s">
        <v>378</v>
      </c>
      <c r="D494" s="68" t="s">
        <v>406</v>
      </c>
      <c r="E494" s="21" t="s">
        <v>383</v>
      </c>
      <c r="F494" s="20" t="s">
        <v>31</v>
      </c>
    </row>
    <row r="495" spans="3:6" x14ac:dyDescent="0.25">
      <c r="C495" s="68" t="s">
        <v>368</v>
      </c>
      <c r="D495" s="68" t="s">
        <v>239</v>
      </c>
      <c r="E495" s="21" t="s">
        <v>367</v>
      </c>
      <c r="F495" s="20" t="s">
        <v>42</v>
      </c>
    </row>
    <row r="496" spans="3:6" x14ac:dyDescent="0.25">
      <c r="C496" s="68" t="s">
        <v>414</v>
      </c>
      <c r="D496" s="68" t="s">
        <v>415</v>
      </c>
      <c r="E496" s="21" t="s">
        <v>416</v>
      </c>
      <c r="F496" s="20" t="s">
        <v>417</v>
      </c>
    </row>
    <row r="497" spans="3:6" x14ac:dyDescent="0.25">
      <c r="C497" s="68" t="s">
        <v>432</v>
      </c>
      <c r="D497" s="68" t="s">
        <v>433</v>
      </c>
      <c r="E497" s="21" t="s">
        <v>416</v>
      </c>
      <c r="F497" s="20" t="s">
        <v>417</v>
      </c>
    </row>
    <row r="498" spans="3:6" x14ac:dyDescent="0.25">
      <c r="C498" s="68" t="s">
        <v>854</v>
      </c>
      <c r="D498" s="68" t="s">
        <v>210</v>
      </c>
      <c r="E498" s="21" t="s">
        <v>855</v>
      </c>
      <c r="F498" s="20" t="s">
        <v>117</v>
      </c>
    </row>
    <row r="499" spans="3:6" x14ac:dyDescent="0.25">
      <c r="C499" s="68" t="s">
        <v>582</v>
      </c>
      <c r="D499" s="68" t="s">
        <v>583</v>
      </c>
      <c r="E499" s="21" t="s">
        <v>420</v>
      </c>
      <c r="F499" s="20" t="s">
        <v>117</v>
      </c>
    </row>
    <row r="500" spans="3:6" x14ac:dyDescent="0.25">
      <c r="C500" s="68" t="s">
        <v>167</v>
      </c>
      <c r="D500" s="68" t="s">
        <v>130</v>
      </c>
      <c r="E500" s="21" t="s">
        <v>168</v>
      </c>
      <c r="F500" s="20" t="s">
        <v>4</v>
      </c>
    </row>
    <row r="501" spans="3:6" x14ac:dyDescent="0.25">
      <c r="C501" s="68" t="s">
        <v>900</v>
      </c>
      <c r="D501" s="68" t="s">
        <v>401</v>
      </c>
      <c r="E501" s="21" t="s">
        <v>886</v>
      </c>
      <c r="F501" s="20" t="s">
        <v>37</v>
      </c>
    </row>
    <row r="502" spans="3:6" x14ac:dyDescent="0.25">
      <c r="C502" s="68" t="s">
        <v>897</v>
      </c>
      <c r="D502" s="68" t="s">
        <v>203</v>
      </c>
      <c r="E502" s="21" t="s">
        <v>886</v>
      </c>
      <c r="F502" s="20" t="s">
        <v>37</v>
      </c>
    </row>
    <row r="503" spans="3:6" x14ac:dyDescent="0.25">
      <c r="C503" s="68" t="s">
        <v>639</v>
      </c>
      <c r="D503" s="68" t="s">
        <v>371</v>
      </c>
      <c r="E503" s="21" t="s">
        <v>886</v>
      </c>
      <c r="F503" s="20" t="s">
        <v>37</v>
      </c>
    </row>
    <row r="504" spans="3:6" x14ac:dyDescent="0.25">
      <c r="C504" s="68" t="s">
        <v>639</v>
      </c>
      <c r="D504" s="68" t="s">
        <v>205</v>
      </c>
      <c r="E504" s="21" t="s">
        <v>886</v>
      </c>
      <c r="F504" s="20" t="s">
        <v>37</v>
      </c>
    </row>
    <row r="505" spans="3:6" x14ac:dyDescent="0.25">
      <c r="C505" s="68" t="s">
        <v>896</v>
      </c>
      <c r="D505" s="68" t="s">
        <v>637</v>
      </c>
      <c r="E505" s="21" t="s">
        <v>886</v>
      </c>
      <c r="F505" s="20" t="s">
        <v>37</v>
      </c>
    </row>
    <row r="506" spans="3:6" x14ac:dyDescent="0.25">
      <c r="C506" s="68" t="s">
        <v>127</v>
      </c>
      <c r="D506" s="68" t="s">
        <v>128</v>
      </c>
      <c r="E506" s="21" t="s">
        <v>129</v>
      </c>
      <c r="F506" s="20" t="s">
        <v>37</v>
      </c>
    </row>
    <row r="507" spans="3:6" x14ac:dyDescent="0.25">
      <c r="C507" s="68" t="s">
        <v>136</v>
      </c>
      <c r="D507" s="68" t="s">
        <v>137</v>
      </c>
      <c r="E507" s="21" t="s">
        <v>138</v>
      </c>
      <c r="F507" s="20" t="s">
        <v>3</v>
      </c>
    </row>
    <row r="508" spans="3:6" x14ac:dyDescent="0.25">
      <c r="C508" s="68" t="s">
        <v>140</v>
      </c>
      <c r="D508" s="68" t="s">
        <v>137</v>
      </c>
      <c r="E508" s="21" t="s">
        <v>138</v>
      </c>
      <c r="F508" s="20" t="s">
        <v>3</v>
      </c>
    </row>
    <row r="509" spans="3:6" x14ac:dyDescent="0.25">
      <c r="C509" s="68" t="s">
        <v>563</v>
      </c>
      <c r="D509" s="68" t="s">
        <v>564</v>
      </c>
      <c r="E509" s="21" t="s">
        <v>526</v>
      </c>
      <c r="F509" s="20" t="s">
        <v>3</v>
      </c>
    </row>
    <row r="510" spans="3:6" x14ac:dyDescent="0.25">
      <c r="C510" s="68" t="s">
        <v>524</v>
      </c>
      <c r="D510" s="68" t="s">
        <v>525</v>
      </c>
      <c r="E510" s="21" t="s">
        <v>526</v>
      </c>
      <c r="F510" s="20" t="s">
        <v>3</v>
      </c>
    </row>
    <row r="511" spans="3:6" x14ac:dyDescent="0.25">
      <c r="C511" s="68" t="s">
        <v>574</v>
      </c>
      <c r="D511" s="68" t="s">
        <v>411</v>
      </c>
      <c r="E511" s="21" t="s">
        <v>526</v>
      </c>
      <c r="F511" s="20" t="s">
        <v>3</v>
      </c>
    </row>
    <row r="512" spans="3:6" x14ac:dyDescent="0.25">
      <c r="C512" s="68" t="s">
        <v>94</v>
      </c>
      <c r="D512" s="68" t="s">
        <v>95</v>
      </c>
      <c r="E512" s="21" t="s">
        <v>122</v>
      </c>
      <c r="F512" s="20" t="s">
        <v>3</v>
      </c>
    </row>
    <row r="513" spans="3:6" x14ac:dyDescent="0.25">
      <c r="C513" s="68" t="s">
        <v>99</v>
      </c>
      <c r="D513" s="68" t="s">
        <v>100</v>
      </c>
      <c r="E513" s="21" t="s">
        <v>122</v>
      </c>
      <c r="F513" s="20" t="s">
        <v>3</v>
      </c>
    </row>
    <row r="514" spans="3:6" x14ac:dyDescent="0.25">
      <c r="C514" s="68" t="s">
        <v>487</v>
      </c>
      <c r="D514" s="68" t="s">
        <v>488</v>
      </c>
      <c r="E514" s="21" t="s">
        <v>478</v>
      </c>
      <c r="F514" s="20" t="s">
        <v>461</v>
      </c>
    </row>
    <row r="515" spans="3:6" x14ac:dyDescent="0.25">
      <c r="C515" s="68" t="s">
        <v>477</v>
      </c>
      <c r="D515" s="68" t="s">
        <v>475</v>
      </c>
      <c r="E515" s="21" t="s">
        <v>478</v>
      </c>
      <c r="F515" s="20" t="s">
        <v>461</v>
      </c>
    </row>
    <row r="516" spans="3:6" x14ac:dyDescent="0.25">
      <c r="C516" s="68" t="s">
        <v>484</v>
      </c>
      <c r="D516" s="68" t="s">
        <v>128</v>
      </c>
      <c r="E516" s="21" t="s">
        <v>485</v>
      </c>
      <c r="F516" s="20" t="s">
        <v>2</v>
      </c>
    </row>
    <row r="517" spans="3:6" x14ac:dyDescent="0.25">
      <c r="C517" s="68" t="s">
        <v>143</v>
      </c>
      <c r="D517" s="68" t="s">
        <v>144</v>
      </c>
      <c r="E517" s="21" t="s">
        <v>145</v>
      </c>
      <c r="F517" s="20" t="s">
        <v>3</v>
      </c>
    </row>
    <row r="518" spans="3:6" x14ac:dyDescent="0.25">
      <c r="C518" s="68" t="s">
        <v>148</v>
      </c>
      <c r="D518" s="68" t="s">
        <v>149</v>
      </c>
      <c r="E518" s="21" t="s">
        <v>145</v>
      </c>
      <c r="F518" s="20" t="s">
        <v>3</v>
      </c>
    </row>
    <row r="519" spans="3:6" ht="15.75" x14ac:dyDescent="0.25">
      <c r="C519" s="123"/>
      <c r="D519" s="123"/>
      <c r="E519" s="125"/>
      <c r="F519" s="127"/>
    </row>
  </sheetData>
  <sortState ref="C1:F519">
    <sortCondition ref="E1:E519"/>
  </sortState>
  <conditionalFormatting sqref="E1">
    <cfRule type="duplicateValues" dxfId="5" priority="5"/>
  </conditionalFormatting>
  <conditionalFormatting sqref="C49">
    <cfRule type="duplicateValues" dxfId="4" priority="4"/>
  </conditionalFormatting>
  <conditionalFormatting sqref="C189">
    <cfRule type="duplicateValues" dxfId="3" priority="3"/>
  </conditionalFormatting>
  <conditionalFormatting sqref="C273">
    <cfRule type="duplicateValues" dxfId="2" priority="2"/>
  </conditionalFormatting>
  <conditionalFormatting sqref="C274">
    <cfRule type="duplicateValues" dxfId="1" priority="1"/>
  </conditionalFormatting>
  <conditionalFormatting sqref="C275:C519 C2:C48 C50:C188 C190:C272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2017-10-06T15:24:11Z</dcterms:modified>
</cp:coreProperties>
</file>