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660" activeTab="3"/>
  </bookViews>
  <sheets>
    <sheet name="CONTRIBUTI 2018" sheetId="1" r:id="rId1"/>
    <sheet name="CONTRIBUTI 2019" sheetId="2" r:id="rId2"/>
    <sheet name="CONTRIBUTI 2020" sheetId="3" r:id="rId3"/>
    <sheet name="CONTRIBUTI 2021" sheetId="4" r:id="rId4"/>
  </sheets>
  <calcPr calcId="14562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4" l="1"/>
  <c r="D77" i="2" l="1"/>
  <c r="D73" i="2"/>
  <c r="D46" i="2"/>
  <c r="D52" i="2"/>
  <c r="D49" i="2"/>
  <c r="D64" i="2"/>
  <c r="D59" i="2"/>
  <c r="D38" i="2"/>
  <c r="D31" i="2"/>
  <c r="D7" i="2"/>
  <c r="D10" i="2"/>
  <c r="D17" i="2"/>
  <c r="D20" i="2"/>
  <c r="D23" i="2"/>
  <c r="D14" i="2"/>
  <c r="D78" i="2" l="1"/>
  <c r="D6" i="1"/>
  <c r="D10" i="1"/>
  <c r="D22" i="1"/>
  <c r="D31" i="1"/>
  <c r="D38" i="1"/>
  <c r="D42" i="1"/>
  <c r="D59" i="1"/>
  <c r="D64" i="1"/>
  <c r="D69" i="1"/>
</calcChain>
</file>

<file path=xl/sharedStrings.xml><?xml version="1.0" encoding="utf-8"?>
<sst xmlns="http://schemas.openxmlformats.org/spreadsheetml/2006/main" count="481" uniqueCount="226">
  <si>
    <t>DENOMINAZIONE SOGGETTO RICEVENTE</t>
  </si>
  <si>
    <t>SOMMA INCASSATA</t>
  </si>
  <si>
    <t>CAUSALE</t>
  </si>
  <si>
    <t>DENOMINANAZIONE SOGGETTO EROGANTE</t>
  </si>
  <si>
    <t xml:space="preserve">COMITATO PROV. DI TRENTO </t>
  </si>
  <si>
    <t>PERIODO DI COMPETENZA DELL'IMPORTO ASSEGNATO</t>
  </si>
  <si>
    <t>DEL. 225 DEL 19/12/2018</t>
  </si>
  <si>
    <t>DEL. 168 DEL 22/06/2018</t>
  </si>
  <si>
    <t>DEL. 184 DEL 27/12/2018</t>
  </si>
  <si>
    <t>DEL. 48 DEL 19/04/2018</t>
  </si>
  <si>
    <t>DEL. 63 DEL 04/10/2018</t>
  </si>
  <si>
    <t>REGIONE VENETO</t>
  </si>
  <si>
    <t>COMITATO REGIONALE VENETO</t>
  </si>
  <si>
    <t>COMITATO PROVINCIALE DI TREVISO</t>
  </si>
  <si>
    <t>DEL. 357 DEL 29/30 GIUGNO 2018</t>
  </si>
  <si>
    <t xml:space="preserve">COMITATO REGIONALE LIGURIA </t>
  </si>
  <si>
    <t>DEL. 6594 DEL 29/12/2017</t>
  </si>
  <si>
    <t>REGIONE LIGURIA</t>
  </si>
  <si>
    <t>SEDE NAZIONALE</t>
  </si>
  <si>
    <t>PRESIDENZA DEL CONSIGLIO DEI MINISTRI</t>
  </si>
  <si>
    <t>COMITATO PROVINCIALE DI BOLZANO</t>
  </si>
  <si>
    <t>COMITATO PROVINCIALE DI IMPERIA</t>
  </si>
  <si>
    <t>PROVINCIA AUTONOMA DI BOLZANO</t>
  </si>
  <si>
    <t>COMUNE DI VESSALICO</t>
  </si>
  <si>
    <t>COMITATO PROVINCIALE DI REGGIO EMILIA</t>
  </si>
  <si>
    <t>REGIONE EMILIA ROMAGNA</t>
  </si>
  <si>
    <t>COMUNE DI CANOSSA</t>
  </si>
  <si>
    <t>CONSORZIO DI BONIFICA DELL'EMILIA CENTRALE</t>
  </si>
  <si>
    <t>PROVINCIA REGGIO EMILIA</t>
  </si>
  <si>
    <t xml:space="preserve">COMITATO PROVINCIALE DI RIMINI </t>
  </si>
  <si>
    <t>PROVINCIA DI RIMINI</t>
  </si>
  <si>
    <t>COMUNITA' DI VALLE CONTRIBUTO MONDIALE</t>
  </si>
  <si>
    <t>CONTRIBUTO BIM DEL SARCA</t>
  </si>
  <si>
    <t>CONTRIBUTO FUNZIONAMENTO</t>
  </si>
  <si>
    <t>CONTRIBUTO FUNZIONAMENTO 2016</t>
  </si>
  <si>
    <t>CONTRIBUTO PAT PER MONDIALE</t>
  </si>
  <si>
    <t>COMUNE DI SILEA</t>
  </si>
  <si>
    <t>PROVINCIA DI TREVISO</t>
  </si>
  <si>
    <t>COMITATO REGIONALE EMILIA ROMAGNA</t>
  </si>
  <si>
    <t>COMITATO REGIONALE MARCHE</t>
  </si>
  <si>
    <t>REGIONE MARCHE</t>
  </si>
  <si>
    <t>COMITATO REGIONALE SICILIA</t>
  </si>
  <si>
    <t>C/C BANCARIO CR SICILIA CC 1509</t>
  </si>
  <si>
    <t>COMITATO REGIONALE TOSCANA</t>
  </si>
  <si>
    <t>A.R.T.E.A. ORGANISMO PAGATORE REGIONE TOS</t>
  </si>
  <si>
    <t>UNIONE NAZIONALE ENALCACCIA PESCA E TIRO</t>
  </si>
  <si>
    <t xml:space="preserve">COMITATO REGIONALE UMBRIA </t>
  </si>
  <si>
    <t>REGIONE UMBRIA</t>
  </si>
  <si>
    <t>REGIONE VENETO GIUNTA REGIONALE</t>
  </si>
  <si>
    <t>DEL. 1878 DEL 08/05/2018</t>
  </si>
  <si>
    <t>DEL. 494 DEL 30/12/2017</t>
  </si>
  <si>
    <t>DEL. 14.11.2016 n.1312</t>
  </si>
  <si>
    <t>DEL 46 DEL 26/10/2018</t>
  </si>
  <si>
    <t>DEL. 856 DEL 21/12/2017</t>
  </si>
  <si>
    <t>DEL. 643 DEL 20/10/2017</t>
  </si>
  <si>
    <t>DEL. 17508 DEL 15/11/2017</t>
  </si>
  <si>
    <t xml:space="preserve">DEL. 4216  DEL 2018  </t>
  </si>
  <si>
    <t>DEL. 12322 DEL 2018</t>
  </si>
  <si>
    <t>DEL. 12801    DEL 2018</t>
  </si>
  <si>
    <t>DEL .5476 DEL 2018</t>
  </si>
  <si>
    <t>DEL. 5580 DEL 2018</t>
  </si>
  <si>
    <t>DEL. 5476 DEL 2018</t>
  </si>
  <si>
    <t>DEL. 19496 DEL 2018</t>
  </si>
  <si>
    <t>DEL. 15543 DEL 27/09/2019</t>
  </si>
  <si>
    <t>DEL. 19052 DEL 19/11/2018</t>
  </si>
  <si>
    <t>CONVENZIONE 2017-2019</t>
  </si>
  <si>
    <t>DEC. 8065 DEL 05/05/2017</t>
  </si>
  <si>
    <t>DDR 82 DEL 24/05/2017</t>
  </si>
  <si>
    <t>DEL 489 DEL 10/04/2017</t>
  </si>
  <si>
    <t>DET. 147 del 28/02/2017</t>
  </si>
  <si>
    <t>DEL. 29408 DEL 22/01/2014</t>
  </si>
  <si>
    <t>REGIONALE N. 2 DEL 06/03/2017</t>
  </si>
  <si>
    <t>DEL. 37 DEL 08/05/2018</t>
  </si>
  <si>
    <t>CONVENZIONE 2017-2018</t>
  </si>
  <si>
    <t>COMUNE DI VETTO (COMUNI)</t>
  </si>
  <si>
    <t>DEL. 91 DEL 26/01/2018</t>
  </si>
  <si>
    <r>
      <t>Resoconto sui contributi ricevuti dalle pubbliche amministrazioni nell’anno 2019    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sz val="11"/>
        <color theme="1"/>
        <rFont val="Calibri"/>
        <family val="2"/>
        <scheme val="minor"/>
      </rPr>
      <t>commi 125, 126 e 127 dell'articolo unico della Legge n. 124 del 4/08/2017)</t>
    </r>
    <r>
      <rPr>
        <sz val="14"/>
        <color theme="1"/>
        <rFont val="Calibri"/>
        <family val="2"/>
        <scheme val="minor"/>
      </rPr>
      <t xml:space="preserve"> </t>
    </r>
  </si>
  <si>
    <t>REGIONE EMILIA-ROMAGNA</t>
  </si>
  <si>
    <t>DEL. 489/2017</t>
  </si>
  <si>
    <t xml:space="preserve">CONVENZIONE 2018-2019 </t>
  </si>
  <si>
    <t>COMITATO PROVINCIALE DI TRENTO</t>
  </si>
  <si>
    <t>PROVINCIA AUTONOMA DI TRENTO</t>
  </si>
  <si>
    <t>DET. 357 DEL 30/10/2019 INTEGRAZIONE</t>
  </si>
  <si>
    <t>DET. 126 DEL 28/03/2019</t>
  </si>
  <si>
    <t>COMITATO REGIONALE LOMBARDIA</t>
  </si>
  <si>
    <t>REGIONE LOMBARDIA</t>
  </si>
  <si>
    <t>DEC. 14431 DEL 09/10/2019</t>
  </si>
  <si>
    <t>COMITATO REGIONALE UMBRIA</t>
  </si>
  <si>
    <t>REGIONE TOSCANA</t>
  </si>
  <si>
    <t>DEC. 632 DEL 28/12/2018</t>
  </si>
  <si>
    <t>COMITATO REGIONALE LIGURIA</t>
  </si>
  <si>
    <t>REGIONE SICILIA</t>
  </si>
  <si>
    <r>
      <t>Resoconto sui contributi ricevuti dalle pubbliche amministrazioni nell’anno 2018    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sz val="11"/>
        <color theme="1"/>
        <rFont val="Calibri"/>
        <family val="2"/>
        <scheme val="minor"/>
      </rPr>
      <t>commi 125, 126 e 127 dell'articolo unico della Legge n. 124 del 4/08/2017)</t>
    </r>
    <r>
      <rPr>
        <sz val="14"/>
        <color theme="1"/>
        <rFont val="Calibri"/>
        <family val="2"/>
        <scheme val="minor"/>
      </rPr>
      <t xml:space="preserve"> </t>
    </r>
  </si>
  <si>
    <t>COMITATO PROVINCIALE REGGIO EMILIA</t>
  </si>
  <si>
    <t>CASA GENERALIZIA</t>
  </si>
  <si>
    <t>COMITATO PROVINCIALE DI LATINA</t>
  </si>
  <si>
    <t>REGIONE LAZIO  (ARSIAL)</t>
  </si>
  <si>
    <t>COMUNE DI ARCO</t>
  </si>
  <si>
    <t>COMUNE DI ALTO GARDA E LEDRO</t>
  </si>
  <si>
    <t>Contributo APPesca Lazio 2019</t>
  </si>
  <si>
    <t xml:space="preserve"> Decreto del Dirigente 3483 del 24/12/2018</t>
  </si>
  <si>
    <t>CONTRIBUTO PROGETTO REGIONALE PESCA</t>
  </si>
  <si>
    <t>DECRETO N.637 del 28/12/2018</t>
  </si>
  <si>
    <t>Contributo per progetto Incremento e Riequilibrio Biologico A.I.</t>
  </si>
  <si>
    <t>DECRETO N 8149 del 16/05/2019</t>
  </si>
  <si>
    <t xml:space="preserve">DEC. 6647 </t>
  </si>
  <si>
    <t>Regione Marche decreto n. 632 del 28/12/2019</t>
  </si>
  <si>
    <t>DET. DIRIGENZIALE 13877 DEL 19/12/2017</t>
  </si>
  <si>
    <t xml:space="preserve">LEGGE REGIONALE 15/08 ART. 14 </t>
  </si>
  <si>
    <t>LEGGE REGIONALE 15/08 ART. 15</t>
  </si>
  <si>
    <t>LEGGE REGIONALE 15/08 ART. 16</t>
  </si>
  <si>
    <t>LEGGE REGIONALE 15/08 ART. 17</t>
  </si>
  <si>
    <t>COMITATO PROVINCIALE RIMINI</t>
  </si>
  <si>
    <t>Cassa Rurale di Trento Banca Credito Cooperativo</t>
  </si>
  <si>
    <t>IMPIANTO TOSI 2018</t>
  </si>
  <si>
    <t>LIQUIDAZIONE PRIMA TRANCHE GESTIONE 2019 TOSI</t>
  </si>
  <si>
    <t>QUOTA SPETTANTE DA CONVENZIONE CON REGIONE TOSCANA</t>
  </si>
  <si>
    <t>LIQUIDAZIONE VIGILANZA ITTICA 2018</t>
  </si>
  <si>
    <t>CONTRIBUTO SERVIZI VIGILANZA</t>
  </si>
  <si>
    <t>COMUNE DI VETTO PER VIGILANZA TORRENTE ENZA</t>
  </si>
  <si>
    <t>COMUNE DI VETTO</t>
  </si>
  <si>
    <t>CONTRIBUTO RIMBORSO SPESE PER G.G.V.PER ANNO 2018</t>
  </si>
  <si>
    <t>CONTRIBUTO ATTIVITA\' ORDINARIA</t>
  </si>
  <si>
    <t>CONTRIBUTO REGIONALE</t>
  </si>
  <si>
    <t>CONTRIBUTO ATTIVIT   SPORTIVA</t>
  </si>
  <si>
    <t>CONTRIBUTO COMUNE DI ARCO</t>
  </si>
  <si>
    <t>CONTRIBUTO PER ATTIVIT   SVOLTA PRESSO IL MUSEO</t>
  </si>
  <si>
    <t>RIMBORSI PER RECUPERI ITTICI</t>
  </si>
  <si>
    <t>SALDO CONTRIBUTO PROGETTO 101</t>
  </si>
  <si>
    <t>CONTRIBUTO PER CONVENZIONE</t>
  </si>
  <si>
    <t>Contributo stato regioni Mistero Politiche Sociali anticipo progetto predispone</t>
  </si>
  <si>
    <t>MINISTERO POLITICHE SOCIALI</t>
  </si>
  <si>
    <t>€ 576,000,20</t>
  </si>
  <si>
    <t>COMITATO PROVINCIALE ANCONA</t>
  </si>
  <si>
    <t>COMITATO PROVINCIALE TREVISO</t>
  </si>
  <si>
    <t>COMITATO PROVINCIALE IMPERIA</t>
  </si>
  <si>
    <t>COMITATO PROVINCIALE PESARO</t>
  </si>
  <si>
    <t>COMITATO PROVINCIALE PERUGIA</t>
  </si>
  <si>
    <t>COMITATO PROVINCIALE TERNI</t>
  </si>
  <si>
    <t>COMITATO REGIONALE CALABRIA</t>
  </si>
  <si>
    <t>COMITATO REGIONALE TRENTO</t>
  </si>
  <si>
    <t>COMITATO REGIONALE Alto Adige</t>
  </si>
  <si>
    <t>Contributi Regione Marche decreto 622</t>
  </si>
  <si>
    <t>CONTRIBUTO PER PROGETTO REGIONALE DIDATTICA</t>
  </si>
  <si>
    <t xml:space="preserve">Comune di Silea </t>
  </si>
  <si>
    <t xml:space="preserve">Comune di Mogliano </t>
  </si>
  <si>
    <t>Contributo per attività svolta presso il Museo della Pesca</t>
  </si>
  <si>
    <t>Erogazione contributo vigilanza</t>
  </si>
  <si>
    <t xml:space="preserve">REGIONE LIGURIA </t>
  </si>
  <si>
    <t xml:space="preserve">COMUNE DI VESSALICO </t>
  </si>
  <si>
    <t>Contributo per convenzione Torrente Arroscia</t>
  </si>
  <si>
    <t>Contributo su sovrattasse regionali</t>
  </si>
  <si>
    <t xml:space="preserve">PROVINCIA DI RIMINI </t>
  </si>
  <si>
    <t>Contributo attività G.G.I.V. per il 2019</t>
  </si>
  <si>
    <t>RIMBORSO SPESE SERVIZI G.G.I.V.</t>
  </si>
  <si>
    <t>COMITATO PROVINCIALE REGGIO EMILIA *</t>
  </si>
  <si>
    <t>Saldo gestione 2019 impianto ittico di Tosi</t>
  </si>
  <si>
    <t>Liquidazione Servizi di vigilanza anno 2019</t>
  </si>
  <si>
    <t>Quota  convenzione primo e secondo trimestre 2020</t>
  </si>
  <si>
    <t xml:space="preserve">Consorzio di Bonifica 3 Medio Valdarno </t>
  </si>
  <si>
    <t>Contributo decreto 622 del 27 dicembre 2019</t>
  </si>
  <si>
    <t>contributo Reg. Marche DECR 622 del 27/12/2019 per gli anni 2017/2018</t>
  </si>
  <si>
    <t>SALDO CONTRIBUTO 2019 REGIONE UMBRIA</t>
  </si>
  <si>
    <t>Contributo regionale 2019</t>
  </si>
  <si>
    <t>REGIONE CALABRIA</t>
  </si>
  <si>
    <t xml:space="preserve">Provincia Autonoma di Trento </t>
  </si>
  <si>
    <t>CONTRIBUTO LIQUIDAZIONE FIPSAS COMITATO REG. SICILIANA</t>
  </si>
  <si>
    <t xml:space="preserve">REGIONE SICILIANA </t>
  </si>
  <si>
    <t>COMITATO REGIONALE SARDEGNA</t>
  </si>
  <si>
    <t>Contributo Ass. Piscatorie Dilettantistiche Qualificate per programmi 2019 DEC,14431 DEL 09/10/2019</t>
  </si>
  <si>
    <t>riparto sovrattasse licenze di pesca 2019 Decreto Dirigenziale AM-8753 ANNO 2019</t>
  </si>
  <si>
    <t>RIMBORSO SPESE SERVIZI CONVENZIONE REGIONE ATTIVITA' PISCATORIA DPG /2020/16420 N.18286 DEL 21/10/2020</t>
  </si>
  <si>
    <t>Liquidazione progetto salvagaardia fauna ittica 2019 DEC. 15587 DEL 14/08/2020</t>
  </si>
  <si>
    <t xml:space="preserve">fondi spettanti legge regione acque interne n.16892 DEL 24/12/2019 </t>
  </si>
  <si>
    <t>La deliberazione della Giunta regionale n. 39/12 del 30.07.2020</t>
  </si>
  <si>
    <t>REGIONE SARDEGNA</t>
  </si>
  <si>
    <r>
      <t>Resoconto sui contributi ricevuti dalle pubbliche amministrazioni nell’anno 2020    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sz val="11"/>
        <color theme="1"/>
        <rFont val="Calibri"/>
        <family val="2"/>
        <scheme val="minor"/>
      </rPr>
      <t>commi 125, 126 e 127 dell'articolo unico della Legge n. 124 del 4/08/2017)</t>
    </r>
    <r>
      <rPr>
        <sz val="14"/>
        <color theme="1"/>
        <rFont val="Calibri"/>
        <family val="2"/>
        <scheme val="minor"/>
      </rPr>
      <t xml:space="preserve"> </t>
    </r>
  </si>
  <si>
    <t>TOTALE € 654.754,12</t>
  </si>
  <si>
    <r>
      <t>Resoconto sui contributi ricevuti dalle pubbliche amministrazioni nell’anno 2021  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sz val="11"/>
        <color theme="1"/>
        <rFont val="Calibri"/>
        <family val="2"/>
        <scheme val="minor"/>
      </rPr>
      <t>commi 125, 126 e 127 dell'articolo unico della Legge n. 124 del 4/08/2017)</t>
    </r>
    <r>
      <rPr>
        <sz val="14"/>
        <color theme="1"/>
        <rFont val="Calibri"/>
        <family val="2"/>
        <scheme val="minor"/>
      </rPr>
      <t xml:space="preserve"> </t>
    </r>
  </si>
  <si>
    <t>COMITATO PROVINCIALE GORIZIA</t>
  </si>
  <si>
    <t>COMITATO PROVINCIALE PRATO</t>
  </si>
  <si>
    <t>CONTRIBUTO DELLO STATO, REGIONE E ENTI LOCALI</t>
  </si>
  <si>
    <t>COMUNE DI SAN ZENONE DEGLI EZZELLINI</t>
  </si>
  <si>
    <t>CONTRIBUTO DELLO STATO, REGIONE E ENTI LOCALI (FAUNA ITTICA)</t>
  </si>
  <si>
    <t>COMUNE DI CASIER</t>
  </si>
  <si>
    <t>CONTRIBUTO PER SPESE DI VIGILANZA</t>
  </si>
  <si>
    <t>COMUNE DI RONCADE</t>
  </si>
  <si>
    <t>RIMBORSO RECUPERI ITTICI 2021</t>
  </si>
  <si>
    <t>COMUNE DI MOGLIANO</t>
  </si>
  <si>
    <t>CONTRIBUTO DI ATTIVITA' 2021</t>
  </si>
  <si>
    <t>CONSORZIO DI BONIFICA 3 MEDIO VALDARNO</t>
  </si>
  <si>
    <t>CONVENZIONE CB3MV 3° TRIMESTRE</t>
  </si>
  <si>
    <t>CONVENZIONE CB3MV 4° TRIMESTRE</t>
  </si>
  <si>
    <t>LIQUIDAZIONE SERVIZI VIGILIANZA 2020</t>
  </si>
  <si>
    <t>CONTRIBUTO CONVENZIONE 2020 RECUPERO FAUNA ITTICA A RISCHIO</t>
  </si>
  <si>
    <t>REGIONE SICILIANA</t>
  </si>
  <si>
    <t>CONTRIBUTO DELO STATO, REGIONE, ENTI LOCALI</t>
  </si>
  <si>
    <t>REGIONE AUTONOMA DELLA SARDEGNA</t>
  </si>
  <si>
    <t>ART. 4, C3 CONTRIBUTO DELLO STATO, REGIONE, ENTI LOCALI</t>
  </si>
  <si>
    <t>CONTRIBUTO PER G.G.I.V. 2020</t>
  </si>
  <si>
    <t>RIMBORSO SPESE INCUBATOIO SALDO 2020</t>
  </si>
  <si>
    <t>CONTRIBUTO PER CONVENZIONE VIGILIANZA</t>
  </si>
  <si>
    <t>CONSORZIO BONIFICA DELL'EMILIA CENTRALE</t>
  </si>
  <si>
    <t>CONTRIBUTO PER LAVORI CANALI DI BONIFICA</t>
  </si>
  <si>
    <t>INTEGRAZIONE CONVENZIONE VIGILANZA 2020</t>
  </si>
  <si>
    <t>CONVENZIONE INCUBATOIO MINOZZO</t>
  </si>
  <si>
    <t>CONVENZIONE VIGILANZA COMUNE DI VETTO</t>
  </si>
  <si>
    <t>CONTRIBUTO 1° QUADRIMESTRE INCUBATOIO MINOZZO</t>
  </si>
  <si>
    <t>REGIONE EMILIA ROMAGNA (MANCANO €10.000)?</t>
  </si>
  <si>
    <t>LIQUIDAZIONE CONTRIBUTO 2020</t>
  </si>
  <si>
    <t>CONTRIBUTO 2020 PER INTERVENTI TUTELA FAUNA ITTICA</t>
  </si>
  <si>
    <t>RIPARTO QUOTE SOVRATTASSE 2021</t>
  </si>
  <si>
    <t>COMUNE DI GORIZIA</t>
  </si>
  <si>
    <t>CONTRIBUTO A SOSTEGNO DELL'ATTIVITà SPORTIVA DI BASE ANNO 202</t>
  </si>
  <si>
    <t>CONTRIBUTO NNO 2021 DI FUNZIONAMENTO art 37 co 1 funz.</t>
  </si>
  <si>
    <t>GESTIONE INCUBATOIO</t>
  </si>
  <si>
    <t>CONTRIBUTI SPORTIVI</t>
  </si>
  <si>
    <t>CONTRIBUTO DELLO STATO, REGIONE E ENTI LOCALI, GIRATI A CP PERUGIA</t>
  </si>
  <si>
    <t>CONTRIBUTO DELLO STATO, REGIONE E ENTI LOCALI, GIRATI A CP TERNI</t>
  </si>
  <si>
    <t>CONTRIBUTO APPROVATO CON DELIBERA DEL 12/05/2021 GIRATI A CP PESARO</t>
  </si>
  <si>
    <t>RIPARTIZIONE CONTRIBUTI GIRATI A CP ANCONA</t>
  </si>
  <si>
    <t>QUOTA RISERVA DI PESCA ANNO 2021</t>
  </si>
  <si>
    <t xml:space="preserve">Contributo Mistero Politiche Sociali </t>
  </si>
  <si>
    <t>Contributo Presidenza del Consiglio dei Ministri</t>
  </si>
  <si>
    <t>CONVENZIONE CB3MV II TRIMESTRE 2021</t>
  </si>
  <si>
    <t>CONVENZIONE CB3MV III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</si>
</sst>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\ &quot;€&quot;;[Red]\-#,##0\ &quot;€&quot;"/>
    <numFmt numFmtId="8" formatCode="#,##0.00\ &quot;€&quot;;[Red]\-#,##0.00\ &quot;€&quot;"/>
    <numFmt numFmtId="164" formatCode="#,##0.0\ &quot;€&quot;;[Red]\-#,##0.0\ &quot;€&quot;"/>
    <numFmt numFmtId="165" formatCode="&quot;€&quot;\ #,##0.00_-"/>
    <numFmt numFmtId="166" formatCode="_-* #,##0.00\ [$€-410]_-;\-* #,##0.00\ [$€-410]_-;_-* &quot;-&quot;??\ [$€-410]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Verdana"/>
      <family val="2"/>
    </font>
    <font>
      <sz val="10"/>
      <name val="Arial"/>
    </font>
    <font>
      <sz val="11"/>
      <color indexed="8"/>
      <name val="Calibri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/>
    <xf numFmtId="0" fontId="11" fillId="0" borderId="0"/>
    <xf numFmtId="165" fontId="12" fillId="0" borderId="0" applyNumberFormat="0" applyFill="0" applyProtection="0"/>
  </cellStyleXfs>
  <cellXfs count="62">
    <xf numFmtId="0" fontId="0" fillId="0" borderId="0" xfId="0"/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6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8" fontId="1" fillId="0" borderId="1" xfId="0" applyNumberFormat="1" applyFont="1" applyBorder="1" applyAlignment="1">
      <alignment horizontal="center"/>
    </xf>
    <xf numFmtId="0" fontId="0" fillId="0" borderId="1" xfId="0" applyFill="1" applyBorder="1"/>
    <xf numFmtId="8" fontId="0" fillId="0" borderId="1" xfId="0" applyNumberFormat="1" applyFont="1" applyBorder="1" applyAlignment="1">
      <alignment horizontal="center"/>
    </xf>
    <xf numFmtId="6" fontId="0" fillId="0" borderId="1" xfId="0" applyNumberFormat="1" applyFont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8" fontId="0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5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6" fontId="8" fillId="0" borderId="1" xfId="0" applyNumberFormat="1" applyFont="1" applyBorder="1" applyAlignment="1">
      <alignment horizontal="center"/>
    </xf>
    <xf numFmtId="8" fontId="8" fillId="0" borderId="1" xfId="0" applyNumberFormat="1" applyFont="1" applyBorder="1" applyAlignment="1">
      <alignment horizontal="center"/>
    </xf>
    <xf numFmtId="49" fontId="6" fillId="0" borderId="0" xfId="1" applyNumberFormat="1" applyFont="1" applyAlignment="1" applyProtection="1">
      <alignment horizontal="left"/>
      <protection locked="0"/>
    </xf>
    <xf numFmtId="49" fontId="8" fillId="0" borderId="1" xfId="0" applyNumberFormat="1" applyFont="1" applyBorder="1" applyAlignment="1" applyProtection="1">
      <alignment horizontal="left"/>
      <protection locked="0"/>
    </xf>
    <xf numFmtId="0" fontId="8" fillId="3" borderId="1" xfId="0" applyFont="1" applyFill="1" applyBorder="1"/>
    <xf numFmtId="8" fontId="0" fillId="0" borderId="0" xfId="0" applyNumberFormat="1"/>
    <xf numFmtId="8" fontId="9" fillId="0" borderId="1" xfId="0" applyNumberFormat="1" applyFont="1" applyBorder="1" applyAlignment="1">
      <alignment horizontal="center"/>
    </xf>
    <xf numFmtId="8" fontId="8" fillId="3" borderId="1" xfId="0" applyNumberFormat="1" applyFont="1" applyFill="1" applyBorder="1" applyAlignment="1">
      <alignment horizontal="center"/>
    </xf>
    <xf numFmtId="6" fontId="9" fillId="0" borderId="1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6" fontId="8" fillId="3" borderId="1" xfId="0" applyNumberFormat="1" applyFont="1" applyFill="1" applyBorder="1" applyAlignment="1">
      <alignment horizontal="center"/>
    </xf>
    <xf numFmtId="0" fontId="5" fillId="3" borderId="0" xfId="0" applyFont="1" applyFill="1"/>
    <xf numFmtId="8" fontId="1" fillId="0" borderId="0" xfId="0" applyNumberFormat="1" applyFont="1" applyAlignment="1">
      <alignment horizontal="center"/>
    </xf>
    <xf numFmtId="0" fontId="10" fillId="0" borderId="0" xfId="0" applyFont="1"/>
    <xf numFmtId="8" fontId="8" fillId="0" borderId="1" xfId="0" applyNumberFormat="1" applyFont="1" applyFill="1" applyBorder="1" applyAlignment="1">
      <alignment horizontal="center"/>
    </xf>
    <xf numFmtId="165" fontId="0" fillId="0" borderId="1" xfId="0" applyNumberFormat="1" applyFill="1" applyBorder="1" applyProtection="1"/>
    <xf numFmtId="165" fontId="0" fillId="0" borderId="1" xfId="0" applyNumberFormat="1" applyFill="1" applyBorder="1" applyAlignment="1" applyProtection="1">
      <alignment horizontal="center"/>
    </xf>
    <xf numFmtId="0" fontId="11" fillId="0" borderId="1" xfId="3" applyBorder="1"/>
    <xf numFmtId="49" fontId="0" fillId="0" borderId="1" xfId="0" applyNumberFormat="1" applyBorder="1" applyAlignment="1" applyProtection="1">
      <alignment horizontal="left"/>
      <protection locked="0"/>
    </xf>
    <xf numFmtId="49" fontId="11" fillId="0" borderId="1" xfId="3" applyNumberFormat="1" applyBorder="1" applyAlignment="1" applyProtection="1">
      <alignment horizontal="left"/>
      <protection locked="0"/>
    </xf>
    <xf numFmtId="0" fontId="0" fillId="0" borderId="0" xfId="0" applyBorder="1"/>
    <xf numFmtId="165" fontId="12" fillId="0" borderId="1" xfId="4" applyNumberFormat="1" applyFill="1" applyBorder="1" applyAlignment="1" applyProtection="1">
      <alignment horizontal="center"/>
    </xf>
    <xf numFmtId="165" fontId="12" fillId="0" borderId="1" xfId="4" applyNumberFormat="1" applyFill="1" applyBorder="1" applyProtection="1"/>
    <xf numFmtId="165" fontId="13" fillId="0" borderId="1" xfId="4" applyNumberFormat="1" applyFont="1" applyFill="1" applyBorder="1" applyProtection="1"/>
    <xf numFmtId="165" fontId="8" fillId="0" borderId="1" xfId="0" applyNumberFormat="1" applyFont="1" applyBorder="1" applyAlignment="1">
      <alignment horizontal="center"/>
    </xf>
    <xf numFmtId="49" fontId="6" fillId="0" borderId="1" xfId="1" applyNumberFormat="1" applyFont="1" applyBorder="1" applyAlignment="1" applyProtection="1">
      <alignment horizontal="left"/>
      <protection locked="0"/>
    </xf>
    <xf numFmtId="166" fontId="0" fillId="0" borderId="1" xfId="0" applyNumberFormat="1" applyFill="1" applyBorder="1" applyProtection="1"/>
    <xf numFmtId="0" fontId="0" fillId="0" borderId="0" xfId="0" applyFill="1" applyBorder="1"/>
    <xf numFmtId="0" fontId="0" fillId="0" borderId="0" xfId="0" applyFill="1"/>
    <xf numFmtId="0" fontId="1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11" fillId="0" borderId="1" xfId="3" applyFill="1" applyBorder="1"/>
    <xf numFmtId="166" fontId="0" fillId="0" borderId="1" xfId="0" applyNumberFormat="1" applyFill="1" applyBorder="1" applyAlignment="1">
      <alignment horizontal="center"/>
    </xf>
    <xf numFmtId="166" fontId="0" fillId="0" borderId="0" xfId="0" applyNumberFormat="1" applyFill="1"/>
    <xf numFmtId="166" fontId="1" fillId="0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6" fontId="0" fillId="3" borderId="1" xfId="0" applyNumberFormat="1" applyFill="1" applyBorder="1" applyProtection="1"/>
  </cellXfs>
  <cellStyles count="5">
    <cellStyle name="Normale" xfId="0" builtinId="0"/>
    <cellStyle name="Normale 2" xfId="1"/>
    <cellStyle name="Normale 3" xfId="2"/>
    <cellStyle name="Normale 4" xfId="3"/>
    <cellStyle name="Normale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6"/>
  <sheetViews>
    <sheetView zoomScale="95" zoomScaleNormal="95" workbookViewId="0">
      <selection activeCell="C5" sqref="C5"/>
    </sheetView>
  </sheetViews>
  <sheetFormatPr defaultRowHeight="15" x14ac:dyDescent="0.25"/>
  <cols>
    <col min="1" max="1" width="39.7109375" customWidth="1"/>
    <col min="2" max="2" width="18.5703125" customWidth="1"/>
    <col min="3" max="3" width="53.140625" customWidth="1"/>
    <col min="4" max="4" width="27" customWidth="1"/>
    <col min="5" max="5" width="40.7109375" customWidth="1"/>
  </cols>
  <sheetData>
    <row r="1" spans="1:8" ht="15" customHeight="1" x14ac:dyDescent="0.25">
      <c r="A1" s="55" t="s">
        <v>92</v>
      </c>
      <c r="B1" s="56"/>
      <c r="C1" s="56"/>
      <c r="D1" s="56"/>
      <c r="E1" s="56"/>
    </row>
    <row r="2" spans="1:8" ht="46.9" customHeight="1" x14ac:dyDescent="0.25">
      <c r="A2" s="57"/>
      <c r="B2" s="58"/>
      <c r="C2" s="58"/>
      <c r="D2" s="58"/>
      <c r="E2" s="58"/>
    </row>
    <row r="3" spans="1:8" ht="34.9" customHeight="1" x14ac:dyDescent="0.25">
      <c r="A3" s="2" t="s">
        <v>0</v>
      </c>
      <c r="B3" s="2" t="s">
        <v>5</v>
      </c>
      <c r="C3" s="2" t="s">
        <v>3</v>
      </c>
      <c r="D3" s="2" t="s">
        <v>1</v>
      </c>
      <c r="E3" s="2" t="s">
        <v>2</v>
      </c>
      <c r="F3" s="1"/>
      <c r="G3" s="1"/>
      <c r="H3" s="1"/>
    </row>
    <row r="4" spans="1:8" x14ac:dyDescent="0.25">
      <c r="A4" s="9" t="s">
        <v>18</v>
      </c>
      <c r="B4" s="4">
        <v>2018</v>
      </c>
      <c r="C4" s="3" t="s">
        <v>19</v>
      </c>
      <c r="D4" s="7">
        <v>7875.5</v>
      </c>
      <c r="E4" s="3" t="s">
        <v>49</v>
      </c>
    </row>
    <row r="5" spans="1:8" x14ac:dyDescent="0.25">
      <c r="A5" s="3" t="s">
        <v>18</v>
      </c>
      <c r="B5" s="4">
        <v>2018</v>
      </c>
      <c r="C5" s="3" t="s">
        <v>19</v>
      </c>
      <c r="D5" s="7">
        <v>2381.81</v>
      </c>
      <c r="E5" s="3" t="s">
        <v>49</v>
      </c>
    </row>
    <row r="6" spans="1:8" x14ac:dyDescent="0.25">
      <c r="A6" s="3"/>
      <c r="B6" s="4"/>
      <c r="C6" s="3"/>
      <c r="D6" s="8">
        <f>D4+D5</f>
        <v>10257.31</v>
      </c>
      <c r="E6" s="3"/>
    </row>
    <row r="7" spans="1:8" x14ac:dyDescent="0.25">
      <c r="A7" s="3"/>
      <c r="B7" s="4"/>
      <c r="C7" s="3"/>
      <c r="D7" s="7"/>
      <c r="E7" s="3"/>
    </row>
    <row r="8" spans="1:8" x14ac:dyDescent="0.25">
      <c r="A8" s="3" t="s">
        <v>20</v>
      </c>
      <c r="B8" s="4">
        <v>2018</v>
      </c>
      <c r="C8" s="3" t="s">
        <v>22</v>
      </c>
      <c r="D8" s="7">
        <v>2100</v>
      </c>
      <c r="E8" s="3" t="s">
        <v>66</v>
      </c>
    </row>
    <row r="9" spans="1:8" x14ac:dyDescent="0.25">
      <c r="A9" s="3" t="s">
        <v>20</v>
      </c>
      <c r="B9" s="4">
        <v>2018</v>
      </c>
      <c r="C9" s="3" t="s">
        <v>22</v>
      </c>
      <c r="D9" s="7">
        <v>900</v>
      </c>
      <c r="E9" s="3" t="s">
        <v>66</v>
      </c>
    </row>
    <row r="10" spans="1:8" x14ac:dyDescent="0.25">
      <c r="A10" s="3"/>
      <c r="B10" s="4"/>
      <c r="C10" s="3"/>
      <c r="D10" s="8">
        <f>D8+D9</f>
        <v>3000</v>
      </c>
      <c r="E10" s="3"/>
    </row>
    <row r="11" spans="1:8" x14ac:dyDescent="0.25">
      <c r="A11" s="3"/>
      <c r="B11" s="4"/>
      <c r="C11" s="3"/>
      <c r="D11" s="8"/>
      <c r="E11" s="3"/>
    </row>
    <row r="12" spans="1:8" x14ac:dyDescent="0.25">
      <c r="A12" s="3" t="s">
        <v>21</v>
      </c>
      <c r="B12" s="4">
        <v>2018</v>
      </c>
      <c r="C12" s="3" t="s">
        <v>23</v>
      </c>
      <c r="D12" s="10">
        <v>400</v>
      </c>
      <c r="E12" s="3" t="s">
        <v>70</v>
      </c>
    </row>
    <row r="13" spans="1:8" x14ac:dyDescent="0.25">
      <c r="A13" s="3"/>
      <c r="B13" s="4"/>
      <c r="C13" s="3"/>
      <c r="D13" s="8"/>
      <c r="E13" s="3"/>
    </row>
    <row r="14" spans="1:8" x14ac:dyDescent="0.25">
      <c r="A14" s="3" t="s">
        <v>24</v>
      </c>
      <c r="B14" s="4">
        <v>2018</v>
      </c>
      <c r="C14" s="3" t="s">
        <v>25</v>
      </c>
      <c r="D14" s="10">
        <v>12464.3</v>
      </c>
      <c r="E14" s="3" t="s">
        <v>68</v>
      </c>
    </row>
    <row r="15" spans="1:8" x14ac:dyDescent="0.25">
      <c r="A15" s="3" t="s">
        <v>24</v>
      </c>
      <c r="B15" s="4">
        <v>2018</v>
      </c>
      <c r="C15" s="3" t="s">
        <v>26</v>
      </c>
      <c r="D15" s="10">
        <v>500</v>
      </c>
      <c r="E15" s="3" t="s">
        <v>72</v>
      </c>
    </row>
    <row r="16" spans="1:8" x14ac:dyDescent="0.25">
      <c r="A16" s="3" t="s">
        <v>24</v>
      </c>
      <c r="B16" s="4">
        <v>2018</v>
      </c>
      <c r="C16" s="3" t="s">
        <v>25</v>
      </c>
      <c r="D16" s="10">
        <v>18528.28</v>
      </c>
      <c r="E16" s="3" t="s">
        <v>68</v>
      </c>
    </row>
    <row r="17" spans="1:5" x14ac:dyDescent="0.25">
      <c r="A17" s="3" t="s">
        <v>24</v>
      </c>
      <c r="B17" s="4">
        <v>2018</v>
      </c>
      <c r="C17" s="3" t="s">
        <v>27</v>
      </c>
      <c r="D17" s="10">
        <v>12000</v>
      </c>
      <c r="E17" s="3" t="s">
        <v>71</v>
      </c>
    </row>
    <row r="18" spans="1:5" x14ac:dyDescent="0.25">
      <c r="A18" s="3" t="s">
        <v>24</v>
      </c>
      <c r="B18" s="4">
        <v>2018</v>
      </c>
      <c r="C18" s="3" t="s">
        <v>25</v>
      </c>
      <c r="D18" s="10">
        <v>11921.42</v>
      </c>
      <c r="E18" s="3" t="s">
        <v>68</v>
      </c>
    </row>
    <row r="19" spans="1:5" x14ac:dyDescent="0.25">
      <c r="A19" s="3" t="s">
        <v>24</v>
      </c>
      <c r="B19" s="4">
        <v>2018</v>
      </c>
      <c r="C19" s="3" t="s">
        <v>28</v>
      </c>
      <c r="D19" s="10">
        <v>10000</v>
      </c>
      <c r="E19" s="3" t="s">
        <v>65</v>
      </c>
    </row>
    <row r="20" spans="1:5" x14ac:dyDescent="0.25">
      <c r="A20" s="3" t="s">
        <v>24</v>
      </c>
      <c r="B20" s="4">
        <v>2018</v>
      </c>
      <c r="C20" s="3" t="s">
        <v>74</v>
      </c>
      <c r="D20" s="10">
        <v>1000</v>
      </c>
      <c r="E20" s="3" t="s">
        <v>73</v>
      </c>
    </row>
    <row r="21" spans="1:5" x14ac:dyDescent="0.25">
      <c r="A21" s="3" t="s">
        <v>24</v>
      </c>
      <c r="B21" s="4">
        <v>2018</v>
      </c>
      <c r="C21" s="3" t="s">
        <v>26</v>
      </c>
      <c r="D21" s="10">
        <v>300</v>
      </c>
      <c r="E21" s="3" t="s">
        <v>72</v>
      </c>
    </row>
    <row r="22" spans="1:5" x14ac:dyDescent="0.25">
      <c r="A22" s="3"/>
      <c r="B22" s="4"/>
      <c r="C22" s="3"/>
      <c r="D22" s="8">
        <f>D14+D15+D16+D17+D18+D19+D20+D21</f>
        <v>66714</v>
      </c>
      <c r="E22" s="3"/>
    </row>
    <row r="23" spans="1:5" x14ac:dyDescent="0.25">
      <c r="A23" s="3"/>
      <c r="B23" s="4"/>
      <c r="C23" s="3"/>
      <c r="D23" s="8"/>
      <c r="E23" s="3"/>
    </row>
    <row r="24" spans="1:5" x14ac:dyDescent="0.25">
      <c r="A24" s="3" t="s">
        <v>29</v>
      </c>
      <c r="B24" s="4">
        <v>2018</v>
      </c>
      <c r="C24" s="3" t="s">
        <v>30</v>
      </c>
      <c r="D24" s="10">
        <v>408.56</v>
      </c>
      <c r="E24" s="3" t="s">
        <v>69</v>
      </c>
    </row>
    <row r="25" spans="1:5" x14ac:dyDescent="0.25">
      <c r="A25" s="3"/>
      <c r="B25" s="4"/>
      <c r="C25" s="3"/>
      <c r="D25" s="10"/>
      <c r="E25" s="3"/>
    </row>
    <row r="26" spans="1:5" x14ac:dyDescent="0.25">
      <c r="A26" s="9" t="s">
        <v>4</v>
      </c>
      <c r="B26" s="4">
        <v>2018</v>
      </c>
      <c r="C26" s="3" t="s">
        <v>31</v>
      </c>
      <c r="D26" s="7">
        <v>5000</v>
      </c>
      <c r="E26" s="3" t="s">
        <v>6</v>
      </c>
    </row>
    <row r="27" spans="1:5" x14ac:dyDescent="0.25">
      <c r="A27" s="9" t="s">
        <v>4</v>
      </c>
      <c r="B27" s="4">
        <v>2018</v>
      </c>
      <c r="C27" s="3" t="s">
        <v>32</v>
      </c>
      <c r="D27" s="7">
        <v>4998</v>
      </c>
      <c r="E27" s="3" t="s">
        <v>7</v>
      </c>
    </row>
    <row r="28" spans="1:5" x14ac:dyDescent="0.25">
      <c r="A28" s="9" t="s">
        <v>4</v>
      </c>
      <c r="B28" s="4">
        <v>2018</v>
      </c>
      <c r="C28" s="3" t="s">
        <v>33</v>
      </c>
      <c r="D28" s="7">
        <v>8467</v>
      </c>
      <c r="E28" s="3" t="s">
        <v>10</v>
      </c>
    </row>
    <row r="29" spans="1:5" x14ac:dyDescent="0.25">
      <c r="A29" s="9" t="s">
        <v>4</v>
      </c>
      <c r="B29" s="4">
        <v>2018</v>
      </c>
      <c r="C29" s="3" t="s">
        <v>34</v>
      </c>
      <c r="D29" s="7">
        <v>668.51</v>
      </c>
      <c r="E29" s="3" t="s">
        <v>8</v>
      </c>
    </row>
    <row r="30" spans="1:5" x14ac:dyDescent="0.25">
      <c r="A30" s="9" t="s">
        <v>4</v>
      </c>
      <c r="B30" s="4">
        <v>2018</v>
      </c>
      <c r="C30" s="3" t="s">
        <v>35</v>
      </c>
      <c r="D30" s="7">
        <v>49250</v>
      </c>
      <c r="E30" s="3" t="s">
        <v>9</v>
      </c>
    </row>
    <row r="31" spans="1:5" x14ac:dyDescent="0.25">
      <c r="A31" s="9"/>
      <c r="B31" s="4"/>
      <c r="C31" s="3"/>
      <c r="D31" s="8">
        <f>D26+D27+D28+D29+D30</f>
        <v>68383.509999999995</v>
      </c>
      <c r="E31" s="3"/>
    </row>
    <row r="32" spans="1:5" x14ac:dyDescent="0.25">
      <c r="A32" s="9"/>
      <c r="B32" s="4"/>
      <c r="C32" s="3"/>
      <c r="D32" s="5"/>
      <c r="E32" s="3"/>
    </row>
    <row r="33" spans="1:5" x14ac:dyDescent="0.25">
      <c r="A33" s="9" t="s">
        <v>13</v>
      </c>
      <c r="B33" s="4">
        <v>2018</v>
      </c>
      <c r="C33" s="3" t="s">
        <v>11</v>
      </c>
      <c r="D33" s="7">
        <v>17000</v>
      </c>
      <c r="E33" s="3" t="s">
        <v>75</v>
      </c>
    </row>
    <row r="34" spans="1:5" x14ac:dyDescent="0.25">
      <c r="A34" s="9" t="s">
        <v>13</v>
      </c>
      <c r="B34" s="4">
        <v>2018</v>
      </c>
      <c r="C34" s="3" t="s">
        <v>11</v>
      </c>
      <c r="D34" s="7">
        <v>15000</v>
      </c>
      <c r="E34" s="3" t="s">
        <v>67</v>
      </c>
    </row>
    <row r="35" spans="1:5" x14ac:dyDescent="0.25">
      <c r="A35" s="9" t="s">
        <v>13</v>
      </c>
      <c r="B35" s="4">
        <v>2018</v>
      </c>
      <c r="C35" s="3" t="s">
        <v>36</v>
      </c>
      <c r="D35" s="7">
        <v>3500</v>
      </c>
      <c r="E35" s="3" t="s">
        <v>54</v>
      </c>
    </row>
    <row r="36" spans="1:5" x14ac:dyDescent="0.25">
      <c r="A36" s="9" t="s">
        <v>13</v>
      </c>
      <c r="B36" s="4">
        <v>2018</v>
      </c>
      <c r="C36" s="3" t="s">
        <v>36</v>
      </c>
      <c r="D36" s="7">
        <v>10000</v>
      </c>
      <c r="E36" s="3" t="s">
        <v>53</v>
      </c>
    </row>
    <row r="37" spans="1:5" x14ac:dyDescent="0.25">
      <c r="A37" s="9" t="s">
        <v>13</v>
      </c>
      <c r="B37" s="4">
        <v>2018</v>
      </c>
      <c r="C37" s="3" t="s">
        <v>37</v>
      </c>
      <c r="D37" s="7">
        <v>800</v>
      </c>
      <c r="E37" s="3"/>
    </row>
    <row r="38" spans="1:5" x14ac:dyDescent="0.25">
      <c r="A38" s="9"/>
      <c r="B38" s="4"/>
      <c r="C38" s="3"/>
      <c r="D38" s="8">
        <f>D33+D34+D35+D36+D37</f>
        <v>46300</v>
      </c>
      <c r="E38" s="3"/>
    </row>
    <row r="39" spans="1:5" x14ac:dyDescent="0.25">
      <c r="A39" s="9"/>
      <c r="B39" s="4"/>
      <c r="C39" s="3"/>
      <c r="D39" s="5"/>
      <c r="E39" s="3"/>
    </row>
    <row r="40" spans="1:5" x14ac:dyDescent="0.25">
      <c r="A40" s="9" t="s">
        <v>38</v>
      </c>
      <c r="B40" s="4">
        <v>2018</v>
      </c>
      <c r="C40" s="3" t="s">
        <v>25</v>
      </c>
      <c r="D40" s="7">
        <v>1688.92</v>
      </c>
      <c r="E40" s="3" t="s">
        <v>63</v>
      </c>
    </row>
    <row r="41" spans="1:5" x14ac:dyDescent="0.25">
      <c r="A41" s="9" t="s">
        <v>38</v>
      </c>
      <c r="B41" s="4">
        <v>2018</v>
      </c>
      <c r="C41" s="3" t="s">
        <v>25</v>
      </c>
      <c r="D41" s="7">
        <v>15899.44</v>
      </c>
      <c r="E41" s="3" t="s">
        <v>64</v>
      </c>
    </row>
    <row r="42" spans="1:5" x14ac:dyDescent="0.25">
      <c r="A42" s="9"/>
      <c r="B42" s="4"/>
      <c r="C42" s="3"/>
      <c r="D42" s="8">
        <f>D40+D41</f>
        <v>17588.36</v>
      </c>
      <c r="E42" s="3"/>
    </row>
    <row r="43" spans="1:5" x14ac:dyDescent="0.25">
      <c r="A43" s="3"/>
      <c r="B43" s="4"/>
      <c r="C43" s="3"/>
      <c r="D43" s="4"/>
      <c r="E43" s="3"/>
    </row>
    <row r="44" spans="1:5" x14ac:dyDescent="0.25">
      <c r="A44" s="9" t="s">
        <v>15</v>
      </c>
      <c r="B44" s="4">
        <v>2018</v>
      </c>
      <c r="C44" s="3" t="s">
        <v>17</v>
      </c>
      <c r="D44" s="7">
        <v>35838.800000000003</v>
      </c>
      <c r="E44" s="3" t="s">
        <v>16</v>
      </c>
    </row>
    <row r="45" spans="1:5" x14ac:dyDescent="0.25">
      <c r="A45" s="3"/>
      <c r="B45" s="4"/>
      <c r="C45" s="3"/>
      <c r="D45" s="7"/>
      <c r="E45" s="3"/>
    </row>
    <row r="46" spans="1:5" x14ac:dyDescent="0.25">
      <c r="A46" s="3" t="s">
        <v>39</v>
      </c>
      <c r="B46" s="4">
        <v>2018</v>
      </c>
      <c r="C46" s="3" t="s">
        <v>40</v>
      </c>
      <c r="D46" s="7">
        <v>58000</v>
      </c>
      <c r="E46" s="3" t="s">
        <v>50</v>
      </c>
    </row>
    <row r="47" spans="1:5" x14ac:dyDescent="0.25">
      <c r="A47" s="9"/>
      <c r="B47" s="4"/>
      <c r="C47" s="3"/>
      <c r="D47" s="6"/>
      <c r="E47" s="3"/>
    </row>
    <row r="48" spans="1:5" x14ac:dyDescent="0.25">
      <c r="A48" s="9" t="s">
        <v>41</v>
      </c>
      <c r="B48" s="4">
        <v>2018</v>
      </c>
      <c r="C48" s="3" t="s">
        <v>42</v>
      </c>
      <c r="D48" s="10">
        <v>35998</v>
      </c>
      <c r="E48" s="3" t="s">
        <v>52</v>
      </c>
    </row>
    <row r="49" spans="1:5" x14ac:dyDescent="0.25">
      <c r="A49" s="9"/>
      <c r="B49" s="4"/>
      <c r="C49" s="3"/>
      <c r="D49" s="6"/>
      <c r="E49" s="3"/>
    </row>
    <row r="50" spans="1:5" x14ac:dyDescent="0.25">
      <c r="A50" s="9" t="s">
        <v>43</v>
      </c>
      <c r="B50" s="4">
        <v>2018</v>
      </c>
      <c r="C50" s="3" t="s">
        <v>44</v>
      </c>
      <c r="D50" s="10">
        <v>11920</v>
      </c>
      <c r="E50" s="3" t="s">
        <v>58</v>
      </c>
    </row>
    <row r="51" spans="1:5" x14ac:dyDescent="0.25">
      <c r="A51" s="9" t="s">
        <v>43</v>
      </c>
      <c r="B51" s="4">
        <v>2018</v>
      </c>
      <c r="C51" s="3" t="s">
        <v>44</v>
      </c>
      <c r="D51" s="10">
        <v>6128.24</v>
      </c>
      <c r="E51" s="3" t="s">
        <v>61</v>
      </c>
    </row>
    <row r="52" spans="1:5" x14ac:dyDescent="0.25">
      <c r="A52" s="9" t="s">
        <v>43</v>
      </c>
      <c r="B52" s="4">
        <v>2018</v>
      </c>
      <c r="C52" s="3" t="s">
        <v>44</v>
      </c>
      <c r="D52" s="10">
        <v>15000</v>
      </c>
      <c r="E52" s="3" t="s">
        <v>59</v>
      </c>
    </row>
    <row r="53" spans="1:5" x14ac:dyDescent="0.25">
      <c r="A53" s="9" t="s">
        <v>43</v>
      </c>
      <c r="B53" s="4">
        <v>2018</v>
      </c>
      <c r="C53" s="3" t="s">
        <v>44</v>
      </c>
      <c r="D53" s="10">
        <v>7553.3</v>
      </c>
      <c r="E53" s="3" t="s">
        <v>60</v>
      </c>
    </row>
    <row r="54" spans="1:5" x14ac:dyDescent="0.25">
      <c r="A54" s="9" t="s">
        <v>43</v>
      </c>
      <c r="B54" s="4">
        <v>2018</v>
      </c>
      <c r="C54" s="3" t="s">
        <v>44</v>
      </c>
      <c r="D54" s="10">
        <v>2446.6999999999998</v>
      </c>
      <c r="E54" s="3" t="s">
        <v>62</v>
      </c>
    </row>
    <row r="55" spans="1:5" x14ac:dyDescent="0.25">
      <c r="A55" s="9" t="s">
        <v>43</v>
      </c>
      <c r="B55" s="4">
        <v>2018</v>
      </c>
      <c r="C55" s="3" t="s">
        <v>44</v>
      </c>
      <c r="D55" s="10">
        <v>12380</v>
      </c>
      <c r="E55" s="3" t="s">
        <v>55</v>
      </c>
    </row>
    <row r="56" spans="1:5" x14ac:dyDescent="0.25">
      <c r="A56" s="9" t="s">
        <v>43</v>
      </c>
      <c r="B56" s="4">
        <v>2018</v>
      </c>
      <c r="C56" s="3" t="s">
        <v>44</v>
      </c>
      <c r="D56" s="10">
        <v>16000</v>
      </c>
      <c r="E56" s="3" t="s">
        <v>56</v>
      </c>
    </row>
    <row r="57" spans="1:5" x14ac:dyDescent="0.25">
      <c r="A57" s="9" t="s">
        <v>43</v>
      </c>
      <c r="B57" s="4">
        <v>2018</v>
      </c>
      <c r="C57" s="3" t="s">
        <v>44</v>
      </c>
      <c r="D57" s="10">
        <v>4000</v>
      </c>
      <c r="E57" s="3" t="s">
        <v>57</v>
      </c>
    </row>
    <row r="58" spans="1:5" x14ac:dyDescent="0.25">
      <c r="A58" s="9" t="s">
        <v>43</v>
      </c>
      <c r="B58" s="4">
        <v>2018</v>
      </c>
      <c r="C58" s="3" t="s">
        <v>45</v>
      </c>
      <c r="D58" s="10">
        <v>6145</v>
      </c>
      <c r="E58" s="3" t="s">
        <v>55</v>
      </c>
    </row>
    <row r="59" spans="1:5" x14ac:dyDescent="0.25">
      <c r="A59" s="9"/>
      <c r="B59" s="4"/>
      <c r="C59" s="3"/>
      <c r="D59" s="8">
        <f>D50+D51+D52+D53+D54+D55+D56+D57+D58</f>
        <v>81573.239999999991</v>
      </c>
      <c r="E59" s="3"/>
    </row>
    <row r="60" spans="1:5" x14ac:dyDescent="0.25">
      <c r="A60" s="9"/>
      <c r="B60" s="4"/>
      <c r="C60" s="3"/>
      <c r="D60" s="10"/>
      <c r="E60" s="3"/>
    </row>
    <row r="61" spans="1:5" x14ac:dyDescent="0.25">
      <c r="A61" s="9" t="s">
        <v>46</v>
      </c>
      <c r="B61" s="4">
        <v>2018</v>
      </c>
      <c r="C61" s="3" t="s">
        <v>47</v>
      </c>
      <c r="D61" s="10">
        <v>1100</v>
      </c>
      <c r="E61" s="3" t="s">
        <v>51</v>
      </c>
    </row>
    <row r="62" spans="1:5" x14ac:dyDescent="0.25">
      <c r="A62" s="9" t="s">
        <v>46</v>
      </c>
      <c r="B62" s="4">
        <v>2018</v>
      </c>
      <c r="C62" s="3" t="s">
        <v>47</v>
      </c>
      <c r="D62" s="10">
        <v>6800</v>
      </c>
      <c r="E62" s="3" t="s">
        <v>51</v>
      </c>
    </row>
    <row r="63" spans="1:5" x14ac:dyDescent="0.25">
      <c r="A63" s="9" t="s">
        <v>46</v>
      </c>
      <c r="B63" s="4">
        <v>2018</v>
      </c>
      <c r="C63" s="3" t="s">
        <v>47</v>
      </c>
      <c r="D63" s="10">
        <v>2000</v>
      </c>
      <c r="E63" s="3" t="s">
        <v>51</v>
      </c>
    </row>
    <row r="64" spans="1:5" x14ac:dyDescent="0.25">
      <c r="A64" s="9"/>
      <c r="B64" s="4"/>
      <c r="C64" s="3"/>
      <c r="D64" s="8">
        <f>D61+D62+D63</f>
        <v>9900</v>
      </c>
      <c r="E64" s="3"/>
    </row>
    <row r="65" spans="1:5" x14ac:dyDescent="0.25">
      <c r="A65" s="9"/>
      <c r="B65" s="4"/>
      <c r="C65" s="3"/>
      <c r="D65" s="10"/>
      <c r="E65" s="3"/>
    </row>
    <row r="66" spans="1:5" x14ac:dyDescent="0.25">
      <c r="A66" s="9" t="s">
        <v>12</v>
      </c>
      <c r="B66" s="4">
        <v>2018</v>
      </c>
      <c r="C66" s="3" t="s">
        <v>48</v>
      </c>
      <c r="D66" s="10">
        <v>133000</v>
      </c>
      <c r="E66" s="3" t="s">
        <v>14</v>
      </c>
    </row>
    <row r="67" spans="1:5" x14ac:dyDescent="0.25">
      <c r="A67" s="9" t="s">
        <v>12</v>
      </c>
      <c r="B67" s="4">
        <v>2018</v>
      </c>
      <c r="C67" s="3" t="s">
        <v>48</v>
      </c>
      <c r="D67" s="10">
        <v>23773.72</v>
      </c>
      <c r="E67" s="3" t="s">
        <v>14</v>
      </c>
    </row>
    <row r="68" spans="1:5" x14ac:dyDescent="0.25">
      <c r="A68" s="9" t="s">
        <v>12</v>
      </c>
      <c r="B68" s="4">
        <v>2018</v>
      </c>
      <c r="C68" s="3" t="s">
        <v>48</v>
      </c>
      <c r="D68" s="10">
        <v>243953.88</v>
      </c>
      <c r="E68" s="3" t="s">
        <v>14</v>
      </c>
    </row>
    <row r="69" spans="1:5" x14ac:dyDescent="0.25">
      <c r="A69" s="9"/>
      <c r="B69" s="4"/>
      <c r="C69" s="3"/>
      <c r="D69" s="8">
        <f>D66+D67+D68</f>
        <v>400727.6</v>
      </c>
      <c r="E69" s="3"/>
    </row>
    <row r="70" spans="1:5" s="16" customFormat="1" ht="14.25" customHeight="1" x14ac:dyDescent="0.5">
      <c r="A70" s="12"/>
      <c r="B70" s="13"/>
      <c r="C70" s="14"/>
      <c r="D70" s="15"/>
      <c r="E70" s="12"/>
    </row>
    <row r="71" spans="1:5" x14ac:dyDescent="0.25">
      <c r="A71" s="9"/>
      <c r="B71" s="4"/>
      <c r="C71" s="3"/>
      <c r="D71" s="7"/>
      <c r="E71" s="3"/>
    </row>
    <row r="72" spans="1:5" x14ac:dyDescent="0.25">
      <c r="A72" s="9"/>
      <c r="B72" s="4"/>
      <c r="C72" s="3"/>
      <c r="D72" s="7"/>
      <c r="E72" s="3"/>
    </row>
    <row r="73" spans="1:5" x14ac:dyDescent="0.25">
      <c r="A73" s="3"/>
      <c r="B73" s="4"/>
      <c r="C73" s="3"/>
      <c r="D73" s="7"/>
      <c r="E73" s="3"/>
    </row>
    <row r="74" spans="1:5" x14ac:dyDescent="0.25">
      <c r="A74" s="3"/>
      <c r="B74" s="4"/>
      <c r="C74" s="3"/>
      <c r="D74" s="7"/>
      <c r="E74" s="3"/>
    </row>
    <row r="75" spans="1:5" x14ac:dyDescent="0.25">
      <c r="A75" s="3"/>
      <c r="B75" s="4"/>
      <c r="C75" s="3"/>
      <c r="D75" s="5"/>
      <c r="E75" s="3"/>
    </row>
    <row r="76" spans="1:5" x14ac:dyDescent="0.25">
      <c r="A76" s="3"/>
      <c r="B76" s="4"/>
      <c r="C76" s="3"/>
      <c r="D76" s="5"/>
      <c r="E76" s="3"/>
    </row>
    <row r="77" spans="1:5" x14ac:dyDescent="0.25">
      <c r="A77" s="3"/>
      <c r="B77" s="4"/>
      <c r="C77" s="3"/>
      <c r="D77" s="7"/>
      <c r="E77" s="3"/>
    </row>
    <row r="78" spans="1:5" x14ac:dyDescent="0.25">
      <c r="A78" s="3"/>
      <c r="B78" s="4"/>
      <c r="C78" s="3"/>
      <c r="D78" s="7"/>
      <c r="E78" s="3"/>
    </row>
    <row r="79" spans="1:5" x14ac:dyDescent="0.25">
      <c r="A79" s="3"/>
      <c r="B79" s="4"/>
      <c r="C79" s="3"/>
      <c r="D79" s="5"/>
      <c r="E79" s="3"/>
    </row>
    <row r="80" spans="1:5" x14ac:dyDescent="0.25">
      <c r="A80" s="3"/>
      <c r="B80" s="4"/>
      <c r="C80" s="3"/>
      <c r="D80" s="7"/>
      <c r="E80" s="3"/>
    </row>
    <row r="81" spans="1:5" x14ac:dyDescent="0.25">
      <c r="A81" s="3"/>
      <c r="B81" s="4"/>
      <c r="C81" s="3"/>
      <c r="D81" s="5"/>
      <c r="E81" s="3"/>
    </row>
    <row r="82" spans="1:5" x14ac:dyDescent="0.25">
      <c r="A82" s="3"/>
      <c r="B82" s="4"/>
      <c r="C82" s="3"/>
      <c r="D82" s="5"/>
      <c r="E82" s="3"/>
    </row>
    <row r="83" spans="1:5" x14ac:dyDescent="0.25">
      <c r="A83" s="3"/>
      <c r="B83" s="4"/>
      <c r="C83" s="3"/>
      <c r="D83" s="7"/>
      <c r="E83" s="3"/>
    </row>
    <row r="84" spans="1:5" x14ac:dyDescent="0.25">
      <c r="A84" s="3"/>
      <c r="B84" s="4"/>
      <c r="C84" s="3"/>
      <c r="D84" s="7"/>
      <c r="E84" s="3"/>
    </row>
    <row r="85" spans="1:5" x14ac:dyDescent="0.25">
      <c r="A85" s="3"/>
      <c r="B85" s="4"/>
      <c r="C85" s="3"/>
      <c r="D85" s="5"/>
      <c r="E85" s="3"/>
    </row>
    <row r="86" spans="1:5" x14ac:dyDescent="0.25">
      <c r="A86" s="3"/>
      <c r="B86" s="4"/>
      <c r="C86" s="3"/>
      <c r="D86" s="7"/>
      <c r="E86" s="3"/>
    </row>
    <row r="87" spans="1:5" x14ac:dyDescent="0.25">
      <c r="A87" s="3"/>
      <c r="B87" s="4"/>
      <c r="C87" s="3"/>
      <c r="D87" s="5"/>
      <c r="E87" s="3"/>
    </row>
    <row r="88" spans="1:5" x14ac:dyDescent="0.25">
      <c r="A88" s="3"/>
      <c r="B88" s="4"/>
      <c r="C88" s="3"/>
      <c r="D88" s="5"/>
      <c r="E88" s="3"/>
    </row>
    <row r="89" spans="1:5" x14ac:dyDescent="0.25">
      <c r="A89" s="3"/>
      <c r="B89" s="4"/>
      <c r="C89" s="3"/>
      <c r="D89" s="7"/>
      <c r="E89" s="3"/>
    </row>
    <row r="90" spans="1:5" x14ac:dyDescent="0.25">
      <c r="A90" s="3"/>
      <c r="B90" s="4"/>
      <c r="C90" s="3"/>
      <c r="D90" s="5"/>
      <c r="E90" s="3"/>
    </row>
    <row r="91" spans="1:5" x14ac:dyDescent="0.25">
      <c r="A91" s="3"/>
      <c r="B91" s="4"/>
      <c r="C91" s="3"/>
      <c r="D91" s="11"/>
      <c r="E91" s="3"/>
    </row>
    <row r="92" spans="1:5" x14ac:dyDescent="0.25">
      <c r="A92" s="3"/>
      <c r="B92" s="4"/>
      <c r="C92" s="3"/>
      <c r="D92" s="5"/>
      <c r="E92" s="3"/>
    </row>
    <row r="93" spans="1:5" x14ac:dyDescent="0.25">
      <c r="A93" s="3"/>
      <c r="B93" s="4"/>
      <c r="C93" s="3"/>
      <c r="D93" s="5"/>
      <c r="E93" s="3"/>
    </row>
    <row r="94" spans="1:5" x14ac:dyDescent="0.25">
      <c r="A94" s="3"/>
      <c r="B94" s="4"/>
      <c r="C94" s="3"/>
      <c r="D94" s="5"/>
      <c r="E94" s="3"/>
    </row>
    <row r="95" spans="1:5" x14ac:dyDescent="0.25">
      <c r="A95" s="3"/>
      <c r="B95" s="4"/>
      <c r="C95" s="3"/>
      <c r="D95" s="5"/>
      <c r="E95" s="3"/>
    </row>
    <row r="96" spans="1:5" x14ac:dyDescent="0.25">
      <c r="A96" s="3"/>
      <c r="B96" s="4"/>
      <c r="C96" s="3"/>
      <c r="D96" s="5"/>
      <c r="E96" s="3"/>
    </row>
    <row r="97" spans="1:5" x14ac:dyDescent="0.25">
      <c r="A97" s="3"/>
      <c r="B97" s="4"/>
      <c r="C97" s="3"/>
      <c r="D97" s="5"/>
      <c r="E97" s="3"/>
    </row>
    <row r="98" spans="1:5" x14ac:dyDescent="0.25">
      <c r="A98" s="3"/>
      <c r="B98" s="4"/>
      <c r="C98" s="3"/>
      <c r="D98" s="7"/>
      <c r="E98" s="3"/>
    </row>
    <row r="99" spans="1:5" x14ac:dyDescent="0.25">
      <c r="A99" s="3"/>
      <c r="B99" s="4"/>
      <c r="C99" s="3"/>
      <c r="D99" s="5"/>
      <c r="E99" s="3"/>
    </row>
    <row r="100" spans="1:5" x14ac:dyDescent="0.25">
      <c r="A100" s="3"/>
      <c r="B100" s="4"/>
      <c r="C100" s="3"/>
      <c r="D100" s="5"/>
      <c r="E100" s="3"/>
    </row>
    <row r="101" spans="1:5" x14ac:dyDescent="0.25">
      <c r="A101" s="3"/>
      <c r="B101" s="4"/>
      <c r="C101" s="3"/>
      <c r="D101" s="5"/>
      <c r="E101" s="3"/>
    </row>
    <row r="102" spans="1:5" x14ac:dyDescent="0.25">
      <c r="A102" s="3"/>
      <c r="B102" s="4"/>
      <c r="C102" s="3"/>
      <c r="D102" s="5"/>
      <c r="E102" s="3"/>
    </row>
    <row r="103" spans="1:5" x14ac:dyDescent="0.25">
      <c r="A103" s="3"/>
      <c r="B103" s="4"/>
      <c r="C103" s="3"/>
      <c r="D103" s="5"/>
      <c r="E103" s="3"/>
    </row>
    <row r="104" spans="1:5" x14ac:dyDescent="0.25">
      <c r="A104" s="3"/>
      <c r="B104" s="4"/>
      <c r="C104" s="3"/>
      <c r="D104" s="5"/>
      <c r="E104" s="3"/>
    </row>
    <row r="105" spans="1:5" x14ac:dyDescent="0.25">
      <c r="A105" s="3"/>
      <c r="B105" s="4"/>
      <c r="C105" s="3"/>
      <c r="D105" s="5"/>
      <c r="E105" s="3"/>
    </row>
    <row r="106" spans="1:5" x14ac:dyDescent="0.25">
      <c r="A106" s="3"/>
      <c r="B106" s="4"/>
      <c r="C106" s="3"/>
      <c r="D106" s="7"/>
      <c r="E106" s="3"/>
    </row>
    <row r="107" spans="1:5" x14ac:dyDescent="0.25">
      <c r="A107" s="3"/>
      <c r="B107" s="4"/>
      <c r="C107" s="3"/>
      <c r="D107" s="5"/>
      <c r="E107" s="3"/>
    </row>
    <row r="108" spans="1:5" x14ac:dyDescent="0.25">
      <c r="A108" s="3"/>
      <c r="B108" s="4"/>
      <c r="C108" s="3"/>
      <c r="D108" s="5"/>
      <c r="E108" s="3"/>
    </row>
    <row r="109" spans="1:5" x14ac:dyDescent="0.25">
      <c r="A109" s="3"/>
      <c r="B109" s="4"/>
      <c r="C109" s="3"/>
      <c r="D109" s="5"/>
      <c r="E109" s="3"/>
    </row>
    <row r="110" spans="1:5" x14ac:dyDescent="0.25">
      <c r="A110" s="3"/>
      <c r="B110" s="4"/>
      <c r="C110" s="3"/>
      <c r="D110" s="5"/>
      <c r="E110" s="3"/>
    </row>
    <row r="111" spans="1:5" x14ac:dyDescent="0.25">
      <c r="A111" s="3"/>
      <c r="B111" s="4"/>
      <c r="C111" s="3"/>
      <c r="D111" s="5"/>
      <c r="E111" s="3"/>
    </row>
    <row r="112" spans="1:5" x14ac:dyDescent="0.25">
      <c r="A112" s="3"/>
      <c r="B112" s="4"/>
      <c r="C112" s="3"/>
      <c r="D112" s="5"/>
      <c r="E112" s="3"/>
    </row>
    <row r="113" spans="1:5" x14ac:dyDescent="0.25">
      <c r="A113" s="3"/>
      <c r="B113" s="4"/>
      <c r="C113" s="3"/>
      <c r="D113" s="5"/>
      <c r="E113" s="3"/>
    </row>
    <row r="114" spans="1:5" x14ac:dyDescent="0.25">
      <c r="A114" s="3"/>
      <c r="B114" s="4"/>
      <c r="C114" s="3"/>
      <c r="D114" s="5"/>
      <c r="E114" s="3"/>
    </row>
    <row r="115" spans="1:5" x14ac:dyDescent="0.25">
      <c r="A115" s="3"/>
      <c r="B115" s="4"/>
      <c r="C115" s="3"/>
      <c r="D115" s="5"/>
      <c r="E115" s="3"/>
    </row>
    <row r="116" spans="1:5" x14ac:dyDescent="0.25">
      <c r="A116" s="3"/>
      <c r="B116" s="4"/>
      <c r="C116" s="3"/>
      <c r="D116" s="5"/>
      <c r="E116" s="3"/>
    </row>
  </sheetData>
  <mergeCells count="1">
    <mergeCell ref="A1:E2"/>
  </mergeCell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workbookViewId="0">
      <selection activeCell="C16" sqref="C16"/>
    </sheetView>
  </sheetViews>
  <sheetFormatPr defaultRowHeight="15" x14ac:dyDescent="0.25"/>
  <cols>
    <col min="1" max="1" width="39.7109375" customWidth="1"/>
    <col min="2" max="2" width="18.5703125" customWidth="1"/>
    <col min="3" max="3" width="53.140625" customWidth="1"/>
    <col min="4" max="4" width="27" customWidth="1"/>
    <col min="5" max="5" width="59" bestFit="1" customWidth="1"/>
  </cols>
  <sheetData>
    <row r="1" spans="1:8" ht="15" customHeight="1" x14ac:dyDescent="0.25">
      <c r="A1" s="55" t="s">
        <v>76</v>
      </c>
      <c r="B1" s="56"/>
      <c r="C1" s="56"/>
      <c r="D1" s="56"/>
      <c r="E1" s="56"/>
    </row>
    <row r="2" spans="1:8" ht="46.9" customHeight="1" x14ac:dyDescent="0.25">
      <c r="A2" s="57"/>
      <c r="B2" s="58"/>
      <c r="C2" s="58"/>
      <c r="D2" s="58"/>
      <c r="E2" s="58"/>
    </row>
    <row r="3" spans="1:8" ht="34.9" customHeight="1" x14ac:dyDescent="0.25">
      <c r="A3" s="2" t="s">
        <v>0</v>
      </c>
      <c r="B3" s="2" t="s">
        <v>5</v>
      </c>
      <c r="C3" s="2" t="s">
        <v>3</v>
      </c>
      <c r="D3" s="2" t="s">
        <v>1</v>
      </c>
      <c r="E3" s="2" t="s">
        <v>2</v>
      </c>
      <c r="F3" s="1"/>
      <c r="G3" s="1"/>
      <c r="H3" s="1"/>
    </row>
    <row r="4" spans="1:8" x14ac:dyDescent="0.25">
      <c r="A4" s="12" t="s">
        <v>18</v>
      </c>
      <c r="B4" s="4">
        <v>2019</v>
      </c>
      <c r="C4" s="3" t="s">
        <v>19</v>
      </c>
      <c r="D4" s="8">
        <v>100000</v>
      </c>
      <c r="E4" s="3"/>
    </row>
    <row r="5" spans="1:8" x14ac:dyDescent="0.25">
      <c r="A5" s="24"/>
      <c r="B5" s="19"/>
      <c r="C5" s="18"/>
      <c r="D5" s="21"/>
      <c r="E5" s="18"/>
    </row>
    <row r="6" spans="1:8" x14ac:dyDescent="0.25">
      <c r="A6" s="24" t="s">
        <v>20</v>
      </c>
      <c r="B6" s="19">
        <v>2019</v>
      </c>
      <c r="C6" s="18" t="s">
        <v>22</v>
      </c>
      <c r="D6" s="21">
        <v>900</v>
      </c>
      <c r="E6" s="16" t="s">
        <v>122</v>
      </c>
    </row>
    <row r="7" spans="1:8" x14ac:dyDescent="0.25">
      <c r="A7" s="24"/>
      <c r="B7" s="19"/>
      <c r="C7" s="18"/>
      <c r="D7" s="26">
        <f>SUM(D6)</f>
        <v>900</v>
      </c>
      <c r="E7" s="18"/>
    </row>
    <row r="8" spans="1:8" x14ac:dyDescent="0.25">
      <c r="A8" s="24"/>
      <c r="B8" s="19"/>
      <c r="C8" s="18"/>
      <c r="D8" s="21"/>
      <c r="E8" s="18"/>
    </row>
    <row r="9" spans="1:8" x14ac:dyDescent="0.25">
      <c r="A9" s="24" t="s">
        <v>112</v>
      </c>
      <c r="B9" s="19">
        <v>2019</v>
      </c>
      <c r="C9" s="18" t="s">
        <v>30</v>
      </c>
      <c r="D9" s="21">
        <v>792</v>
      </c>
      <c r="E9" t="s">
        <v>121</v>
      </c>
    </row>
    <row r="10" spans="1:8" x14ac:dyDescent="0.25">
      <c r="A10" s="24"/>
      <c r="B10" s="19"/>
      <c r="C10" s="18"/>
      <c r="D10" s="34">
        <f>SUM(D9)</f>
        <v>792</v>
      </c>
      <c r="E10" s="18"/>
    </row>
    <row r="11" spans="1:8" x14ac:dyDescent="0.25">
      <c r="A11" s="24"/>
      <c r="B11" s="19"/>
      <c r="C11" s="18"/>
      <c r="D11" s="21"/>
      <c r="E11" s="18"/>
    </row>
    <row r="12" spans="1:8" x14ac:dyDescent="0.25">
      <c r="A12" s="24" t="s">
        <v>21</v>
      </c>
      <c r="B12" s="19">
        <v>2019</v>
      </c>
      <c r="C12" s="18" t="s">
        <v>23</v>
      </c>
      <c r="D12" s="21">
        <v>400</v>
      </c>
      <c r="E12" s="18" t="s">
        <v>129</v>
      </c>
    </row>
    <row r="13" spans="1:8" x14ac:dyDescent="0.25">
      <c r="A13" s="24" t="s">
        <v>21</v>
      </c>
      <c r="B13" s="19">
        <v>2019</v>
      </c>
      <c r="C13" s="18" t="s">
        <v>17</v>
      </c>
      <c r="D13" s="21">
        <v>5538.57</v>
      </c>
      <c r="E13" s="18" t="s">
        <v>123</v>
      </c>
    </row>
    <row r="14" spans="1:8" x14ac:dyDescent="0.25">
      <c r="A14" s="24"/>
      <c r="B14" s="19"/>
      <c r="C14" s="18"/>
      <c r="D14" s="26">
        <f>SUM(D12:D13)</f>
        <v>5938.57</v>
      </c>
      <c r="E14" s="18"/>
    </row>
    <row r="15" spans="1:8" x14ac:dyDescent="0.25">
      <c r="A15" s="24"/>
      <c r="B15" s="19"/>
      <c r="C15" s="18"/>
      <c r="D15" s="21"/>
      <c r="E15" s="18"/>
    </row>
    <row r="16" spans="1:8" x14ac:dyDescent="0.25">
      <c r="A16" s="24" t="s">
        <v>90</v>
      </c>
      <c r="B16" s="19">
        <v>2019</v>
      </c>
      <c r="C16" s="18" t="s">
        <v>17</v>
      </c>
      <c r="D16" s="27">
        <v>36552.199999999997</v>
      </c>
      <c r="E16" s="18" t="s">
        <v>100</v>
      </c>
    </row>
    <row r="17" spans="1:5" x14ac:dyDescent="0.25">
      <c r="A17" s="24"/>
      <c r="B17" s="19"/>
      <c r="C17" s="18"/>
      <c r="D17" s="26">
        <f>SUM(D16)</f>
        <v>36552.199999999997</v>
      </c>
      <c r="E17" s="18"/>
    </row>
    <row r="18" spans="1:5" x14ac:dyDescent="0.25">
      <c r="A18" s="24"/>
      <c r="B18" s="19"/>
      <c r="C18" s="18"/>
      <c r="D18" s="21"/>
      <c r="E18" s="18"/>
    </row>
    <row r="19" spans="1:5" x14ac:dyDescent="0.25">
      <c r="A19" s="24" t="s">
        <v>95</v>
      </c>
      <c r="B19" s="19">
        <v>2019</v>
      </c>
      <c r="C19" s="18" t="s">
        <v>96</v>
      </c>
      <c r="D19" s="21">
        <v>964.9</v>
      </c>
      <c r="E19" s="22" t="s">
        <v>99</v>
      </c>
    </row>
    <row r="20" spans="1:5" x14ac:dyDescent="0.25">
      <c r="A20" s="24"/>
      <c r="B20" s="19"/>
      <c r="C20" s="18"/>
      <c r="D20" s="28">
        <f>SUM(D19)</f>
        <v>964.9</v>
      </c>
      <c r="E20" s="18"/>
    </row>
    <row r="21" spans="1:5" x14ac:dyDescent="0.25">
      <c r="A21" s="24" t="s">
        <v>84</v>
      </c>
      <c r="B21" s="19">
        <v>2019</v>
      </c>
      <c r="C21" s="18" t="s">
        <v>85</v>
      </c>
      <c r="D21" s="21">
        <v>64329.17</v>
      </c>
      <c r="E21" s="18" t="s">
        <v>86</v>
      </c>
    </row>
    <row r="22" spans="1:5" x14ac:dyDescent="0.25">
      <c r="A22" s="24" t="s">
        <v>84</v>
      </c>
      <c r="B22" s="19">
        <v>2019</v>
      </c>
      <c r="C22" s="18" t="s">
        <v>85</v>
      </c>
      <c r="D22" s="21">
        <v>114048.2</v>
      </c>
      <c r="E22" s="18" t="s">
        <v>86</v>
      </c>
    </row>
    <row r="23" spans="1:5" x14ac:dyDescent="0.25">
      <c r="A23" s="24"/>
      <c r="B23" s="19"/>
      <c r="C23" s="18"/>
      <c r="D23" s="28">
        <f>SUM(D21:D22)</f>
        <v>178377.37</v>
      </c>
      <c r="E23" s="18"/>
    </row>
    <row r="24" spans="1:5" x14ac:dyDescent="0.25">
      <c r="A24" s="24"/>
      <c r="B24" s="19"/>
      <c r="C24" s="18"/>
      <c r="D24" s="28"/>
      <c r="E24" s="18"/>
    </row>
    <row r="25" spans="1:5" x14ac:dyDescent="0.25">
      <c r="A25" s="24" t="s">
        <v>39</v>
      </c>
      <c r="B25" s="19">
        <v>2019</v>
      </c>
      <c r="C25" s="18" t="s">
        <v>40</v>
      </c>
      <c r="D25" s="30">
        <v>49400</v>
      </c>
      <c r="E25" s="18" t="s">
        <v>102</v>
      </c>
    </row>
    <row r="26" spans="1:5" x14ac:dyDescent="0.25">
      <c r="A26" s="24" t="s">
        <v>39</v>
      </c>
      <c r="B26" s="19">
        <v>2019</v>
      </c>
      <c r="C26" s="18" t="s">
        <v>40</v>
      </c>
      <c r="D26" s="27">
        <v>16796.38</v>
      </c>
      <c r="E26" s="18" t="s">
        <v>89</v>
      </c>
    </row>
    <row r="27" spans="1:5" x14ac:dyDescent="0.25">
      <c r="A27" s="24" t="s">
        <v>39</v>
      </c>
      <c r="B27" s="19">
        <v>2019</v>
      </c>
      <c r="C27" s="18" t="s">
        <v>40</v>
      </c>
      <c r="D27" s="30">
        <v>14222.93</v>
      </c>
      <c r="E27" s="23" t="s">
        <v>106</v>
      </c>
    </row>
    <row r="28" spans="1:5" x14ac:dyDescent="0.25">
      <c r="A28" s="24" t="s">
        <v>39</v>
      </c>
      <c r="B28" s="19">
        <v>2019</v>
      </c>
      <c r="C28" s="18" t="s">
        <v>40</v>
      </c>
      <c r="D28" s="30">
        <v>13430.21</v>
      </c>
      <c r="E28" s="18" t="s">
        <v>89</v>
      </c>
    </row>
    <row r="29" spans="1:5" x14ac:dyDescent="0.25">
      <c r="A29" s="24" t="s">
        <v>39</v>
      </c>
      <c r="B29" s="19">
        <v>2019</v>
      </c>
      <c r="C29" s="18" t="s">
        <v>40</v>
      </c>
      <c r="D29" s="27">
        <v>7918.57</v>
      </c>
      <c r="E29" s="18" t="s">
        <v>89</v>
      </c>
    </row>
    <row r="30" spans="1:5" x14ac:dyDescent="0.25">
      <c r="A30" s="24" t="s">
        <v>39</v>
      </c>
      <c r="B30" s="19">
        <v>2019</v>
      </c>
      <c r="C30" s="18" t="s">
        <v>40</v>
      </c>
      <c r="D30" s="30">
        <v>60000</v>
      </c>
      <c r="E30" s="23" t="s">
        <v>103</v>
      </c>
    </row>
    <row r="31" spans="1:5" x14ac:dyDescent="0.25">
      <c r="A31" s="24"/>
      <c r="B31" s="19"/>
      <c r="C31" s="18"/>
      <c r="D31" s="28">
        <f>SUM(D25:D30)</f>
        <v>161768.09</v>
      </c>
      <c r="E31" s="23"/>
    </row>
    <row r="32" spans="1:5" x14ac:dyDescent="0.25">
      <c r="A32" s="24"/>
      <c r="B32" s="19"/>
      <c r="C32" s="18"/>
      <c r="D32" s="20"/>
      <c r="E32" s="23"/>
    </row>
    <row r="33" spans="1:5" x14ac:dyDescent="0.25">
      <c r="A33" s="24" t="s">
        <v>87</v>
      </c>
      <c r="B33" s="19">
        <v>2019</v>
      </c>
      <c r="C33" s="18" t="s">
        <v>47</v>
      </c>
      <c r="D33" s="20">
        <v>1000</v>
      </c>
      <c r="E33" s="18" t="s">
        <v>107</v>
      </c>
    </row>
    <row r="34" spans="1:5" x14ac:dyDescent="0.25">
      <c r="A34" s="24" t="s">
        <v>87</v>
      </c>
      <c r="B34" s="19">
        <v>2019</v>
      </c>
      <c r="C34" s="18" t="s">
        <v>47</v>
      </c>
      <c r="D34" s="20">
        <v>3725</v>
      </c>
      <c r="E34" s="18" t="s">
        <v>108</v>
      </c>
    </row>
    <row r="35" spans="1:5" x14ac:dyDescent="0.25">
      <c r="A35" s="24" t="s">
        <v>87</v>
      </c>
      <c r="B35" s="19">
        <v>2019</v>
      </c>
      <c r="C35" s="18" t="s">
        <v>47</v>
      </c>
      <c r="D35" s="20">
        <v>4466</v>
      </c>
      <c r="E35" s="18" t="s">
        <v>109</v>
      </c>
    </row>
    <row r="36" spans="1:5" x14ac:dyDescent="0.25">
      <c r="A36" s="24" t="s">
        <v>87</v>
      </c>
      <c r="B36" s="19">
        <v>2019</v>
      </c>
      <c r="C36" s="18" t="s">
        <v>47</v>
      </c>
      <c r="D36" s="20">
        <v>125</v>
      </c>
      <c r="E36" s="18" t="s">
        <v>110</v>
      </c>
    </row>
    <row r="37" spans="1:5" x14ac:dyDescent="0.25">
      <c r="A37" s="24" t="s">
        <v>87</v>
      </c>
      <c r="B37" s="19">
        <v>2019</v>
      </c>
      <c r="C37" s="18" t="s">
        <v>47</v>
      </c>
      <c r="D37" s="20">
        <v>12100</v>
      </c>
      <c r="E37" s="18" t="s">
        <v>111</v>
      </c>
    </row>
    <row r="38" spans="1:5" x14ac:dyDescent="0.25">
      <c r="A38" s="24"/>
      <c r="B38" s="19"/>
      <c r="C38" s="18"/>
      <c r="D38" s="26">
        <f>SUM(D33:D37)</f>
        <v>21416</v>
      </c>
      <c r="E38" s="18"/>
    </row>
    <row r="39" spans="1:5" x14ac:dyDescent="0.25">
      <c r="A39" s="24"/>
      <c r="B39" s="19"/>
      <c r="C39" s="18"/>
      <c r="D39" s="21"/>
      <c r="E39" s="18"/>
    </row>
    <row r="40" spans="1:5" x14ac:dyDescent="0.25">
      <c r="A40" s="24" t="s">
        <v>93</v>
      </c>
      <c r="B40" s="19">
        <v>2019</v>
      </c>
      <c r="C40" s="18" t="s">
        <v>28</v>
      </c>
      <c r="D40" s="20">
        <v>10000</v>
      </c>
      <c r="E40" s="18" t="s">
        <v>65</v>
      </c>
    </row>
    <row r="41" spans="1:5" s="17" customFormat="1" x14ac:dyDescent="0.25">
      <c r="A41" s="24" t="s">
        <v>93</v>
      </c>
      <c r="B41" s="19">
        <v>2019</v>
      </c>
      <c r="C41" s="18" t="s">
        <v>27</v>
      </c>
      <c r="D41" s="20">
        <v>13500</v>
      </c>
      <c r="E41" s="18" t="s">
        <v>79</v>
      </c>
    </row>
    <row r="42" spans="1:5" s="17" customFormat="1" x14ac:dyDescent="0.25">
      <c r="A42" s="24" t="s">
        <v>93</v>
      </c>
      <c r="B42" s="19">
        <v>2019</v>
      </c>
      <c r="C42" s="18" t="s">
        <v>120</v>
      </c>
      <c r="D42" s="20">
        <v>1000</v>
      </c>
      <c r="E42" s="16" t="s">
        <v>119</v>
      </c>
    </row>
    <row r="43" spans="1:5" s="17" customFormat="1" x14ac:dyDescent="0.25">
      <c r="A43" s="24" t="s">
        <v>93</v>
      </c>
      <c r="B43" s="19">
        <v>2019</v>
      </c>
      <c r="C43" s="18" t="s">
        <v>77</v>
      </c>
      <c r="D43" s="20">
        <v>665</v>
      </c>
      <c r="E43" s="16" t="s">
        <v>118</v>
      </c>
    </row>
    <row r="44" spans="1:5" s="31" customFormat="1" x14ac:dyDescent="0.25">
      <c r="A44" s="24" t="s">
        <v>93</v>
      </c>
      <c r="B44" s="29">
        <v>2019</v>
      </c>
      <c r="C44" s="24" t="s">
        <v>26</v>
      </c>
      <c r="D44" s="30">
        <v>2500</v>
      </c>
      <c r="E44" s="24" t="s">
        <v>79</v>
      </c>
    </row>
    <row r="45" spans="1:5" s="16" customFormat="1" x14ac:dyDescent="0.25">
      <c r="A45" s="24" t="s">
        <v>93</v>
      </c>
      <c r="B45" s="29">
        <v>2019</v>
      </c>
      <c r="C45" s="24" t="s">
        <v>77</v>
      </c>
      <c r="D45" s="30">
        <v>29987.03</v>
      </c>
      <c r="E45" s="24" t="s">
        <v>78</v>
      </c>
    </row>
    <row r="46" spans="1:5" x14ac:dyDescent="0.25">
      <c r="A46" s="24"/>
      <c r="B46" s="19"/>
      <c r="C46" s="18"/>
      <c r="D46" s="28">
        <f>SUM(D40:D45)</f>
        <v>57652.03</v>
      </c>
      <c r="E46" s="18"/>
    </row>
    <row r="47" spans="1:5" x14ac:dyDescent="0.25">
      <c r="A47" s="24"/>
      <c r="B47" s="19"/>
      <c r="C47" s="18"/>
      <c r="D47" s="20"/>
      <c r="E47" s="18"/>
    </row>
    <row r="48" spans="1:5" x14ac:dyDescent="0.25">
      <c r="A48" s="24" t="s">
        <v>38</v>
      </c>
      <c r="B48" s="19">
        <v>2019</v>
      </c>
      <c r="C48" s="18" t="s">
        <v>77</v>
      </c>
      <c r="D48" s="21">
        <v>7866.05</v>
      </c>
      <c r="E48" s="18" t="s">
        <v>78</v>
      </c>
    </row>
    <row r="49" spans="1:5" x14ac:dyDescent="0.25">
      <c r="A49" s="24"/>
      <c r="B49" s="19"/>
      <c r="C49" s="18"/>
      <c r="D49" s="28">
        <f>SUM(D48)</f>
        <v>7866.05</v>
      </c>
      <c r="E49" s="18"/>
    </row>
    <row r="50" spans="1:5" x14ac:dyDescent="0.25">
      <c r="A50" s="24"/>
      <c r="B50" s="19"/>
      <c r="C50" s="18"/>
      <c r="D50" s="28"/>
      <c r="E50" s="18"/>
    </row>
    <row r="51" spans="1:5" x14ac:dyDescent="0.25">
      <c r="A51" s="24" t="s">
        <v>41</v>
      </c>
      <c r="B51" s="19">
        <v>2019</v>
      </c>
      <c r="C51" s="18" t="s">
        <v>91</v>
      </c>
      <c r="D51" s="20">
        <v>35998</v>
      </c>
      <c r="E51" s="18" t="s">
        <v>52</v>
      </c>
    </row>
    <row r="52" spans="1:5" x14ac:dyDescent="0.25">
      <c r="A52" s="24"/>
      <c r="B52" s="19"/>
      <c r="C52" s="18"/>
      <c r="D52" s="28">
        <f>SUM(D51)</f>
        <v>35998</v>
      </c>
      <c r="E52" s="18"/>
    </row>
    <row r="53" spans="1:5" x14ac:dyDescent="0.25">
      <c r="A53" s="24"/>
      <c r="B53" s="19"/>
      <c r="C53" s="18"/>
      <c r="D53" s="20"/>
      <c r="E53" s="18"/>
    </row>
    <row r="54" spans="1:5" x14ac:dyDescent="0.25">
      <c r="A54" s="24" t="s">
        <v>80</v>
      </c>
      <c r="B54" s="19">
        <v>2019</v>
      </c>
      <c r="C54" s="18" t="s">
        <v>97</v>
      </c>
      <c r="D54" s="20">
        <v>500</v>
      </c>
      <c r="E54" s="12" t="s">
        <v>125</v>
      </c>
    </row>
    <row r="55" spans="1:5" x14ac:dyDescent="0.25">
      <c r="A55" s="24" t="s">
        <v>80</v>
      </c>
      <c r="B55" s="19">
        <v>2019</v>
      </c>
      <c r="C55" s="18" t="s">
        <v>81</v>
      </c>
      <c r="D55" s="21">
        <v>8946.57</v>
      </c>
      <c r="E55" s="18" t="s">
        <v>82</v>
      </c>
    </row>
    <row r="56" spans="1:5" x14ac:dyDescent="0.25">
      <c r="A56" s="24" t="s">
        <v>80</v>
      </c>
      <c r="B56" s="19">
        <v>2019</v>
      </c>
      <c r="C56" s="18" t="s">
        <v>98</v>
      </c>
      <c r="D56" s="20">
        <v>240</v>
      </c>
      <c r="E56" s="18" t="s">
        <v>83</v>
      </c>
    </row>
    <row r="57" spans="1:5" x14ac:dyDescent="0.25">
      <c r="A57" s="24" t="s">
        <v>80</v>
      </c>
      <c r="B57" s="19">
        <v>2019</v>
      </c>
      <c r="C57" s="18" t="s">
        <v>81</v>
      </c>
      <c r="D57" s="20">
        <v>5000</v>
      </c>
      <c r="E57" s="12" t="s">
        <v>123</v>
      </c>
    </row>
    <row r="58" spans="1:5" x14ac:dyDescent="0.25">
      <c r="A58" s="24" t="s">
        <v>80</v>
      </c>
      <c r="B58" s="19">
        <v>2019</v>
      </c>
      <c r="C58" s="33" t="s">
        <v>113</v>
      </c>
      <c r="D58" s="20">
        <v>200</v>
      </c>
      <c r="E58" s="3" t="s">
        <v>124</v>
      </c>
    </row>
    <row r="59" spans="1:5" x14ac:dyDescent="0.25">
      <c r="A59" s="24"/>
      <c r="B59" s="19"/>
      <c r="C59" s="18"/>
      <c r="D59" s="28">
        <f>SUM(D54:D58)</f>
        <v>14886.57</v>
      </c>
      <c r="E59" s="18"/>
    </row>
    <row r="60" spans="1:5" x14ac:dyDescent="0.25">
      <c r="A60" s="24"/>
      <c r="B60" s="19"/>
      <c r="C60" s="18"/>
      <c r="D60" s="28"/>
      <c r="E60" s="18"/>
    </row>
    <row r="61" spans="1:5" x14ac:dyDescent="0.25">
      <c r="A61" s="24" t="s">
        <v>13</v>
      </c>
      <c r="B61" s="19">
        <v>2019</v>
      </c>
      <c r="C61" s="18" t="s">
        <v>36</v>
      </c>
      <c r="D61" s="20">
        <v>5000</v>
      </c>
      <c r="E61" s="3" t="s">
        <v>126</v>
      </c>
    </row>
    <row r="62" spans="1:5" x14ac:dyDescent="0.25">
      <c r="A62" s="24" t="s">
        <v>13</v>
      </c>
      <c r="B62" s="19">
        <v>2019</v>
      </c>
      <c r="C62" s="18" t="s">
        <v>37</v>
      </c>
      <c r="D62" s="20">
        <v>1500</v>
      </c>
      <c r="E62" s="3" t="s">
        <v>127</v>
      </c>
    </row>
    <row r="63" spans="1:5" x14ac:dyDescent="0.25">
      <c r="A63" s="24" t="s">
        <v>13</v>
      </c>
      <c r="B63" s="19">
        <v>2019</v>
      </c>
      <c r="C63" s="18" t="s">
        <v>94</v>
      </c>
      <c r="D63" s="20">
        <v>3080.7</v>
      </c>
      <c r="E63" s="3" t="s">
        <v>128</v>
      </c>
    </row>
    <row r="64" spans="1:5" x14ac:dyDescent="0.25">
      <c r="A64" s="24"/>
      <c r="B64" s="19"/>
      <c r="C64" s="18"/>
      <c r="D64" s="28">
        <f>SUM(D61:D63)</f>
        <v>9580.7000000000007</v>
      </c>
      <c r="E64" s="18"/>
    </row>
    <row r="65" spans="1:5" x14ac:dyDescent="0.25">
      <c r="A65" s="24"/>
      <c r="B65" s="19"/>
      <c r="C65" s="18"/>
      <c r="D65" s="20"/>
      <c r="E65" s="18"/>
    </row>
    <row r="66" spans="1:5" x14ac:dyDescent="0.25">
      <c r="A66" s="24" t="s">
        <v>43</v>
      </c>
      <c r="B66" s="19">
        <v>2019</v>
      </c>
      <c r="C66" s="18" t="s">
        <v>88</v>
      </c>
      <c r="D66" s="30">
        <v>7500</v>
      </c>
      <c r="E66" s="18" t="s">
        <v>104</v>
      </c>
    </row>
    <row r="67" spans="1:5" x14ac:dyDescent="0.25">
      <c r="A67" s="24" t="s">
        <v>43</v>
      </c>
      <c r="B67" s="19">
        <v>2019</v>
      </c>
      <c r="C67" t="s">
        <v>44</v>
      </c>
      <c r="D67" s="30">
        <v>30000</v>
      </c>
      <c r="E67" s="18" t="s">
        <v>114</v>
      </c>
    </row>
    <row r="68" spans="1:5" x14ac:dyDescent="0.25">
      <c r="A68" s="24" t="s">
        <v>43</v>
      </c>
      <c r="B68" s="19">
        <v>2019</v>
      </c>
      <c r="C68" s="18" t="s">
        <v>88</v>
      </c>
      <c r="D68" s="30">
        <v>10000</v>
      </c>
      <c r="E68" s="18" t="s">
        <v>105</v>
      </c>
    </row>
    <row r="69" spans="1:5" x14ac:dyDescent="0.25">
      <c r="A69" s="24" t="s">
        <v>43</v>
      </c>
      <c r="B69" s="19">
        <v>2019</v>
      </c>
      <c r="C69" s="3" t="s">
        <v>44</v>
      </c>
      <c r="D69" s="27">
        <v>9112.15</v>
      </c>
      <c r="E69" s="3" t="s">
        <v>115</v>
      </c>
    </row>
    <row r="70" spans="1:5" x14ac:dyDescent="0.25">
      <c r="A70" s="24" t="s">
        <v>43</v>
      </c>
      <c r="B70" s="19">
        <v>2019</v>
      </c>
      <c r="C70" s="3" t="s">
        <v>45</v>
      </c>
      <c r="D70" s="27">
        <v>4900</v>
      </c>
      <c r="E70" s="3" t="s">
        <v>116</v>
      </c>
    </row>
    <row r="71" spans="1:5" x14ac:dyDescent="0.25">
      <c r="A71" s="24" t="s">
        <v>43</v>
      </c>
      <c r="B71" s="19">
        <v>2019</v>
      </c>
      <c r="C71" s="18" t="s">
        <v>88</v>
      </c>
      <c r="D71" s="27">
        <v>4300</v>
      </c>
      <c r="E71" s="3" t="s">
        <v>116</v>
      </c>
    </row>
    <row r="72" spans="1:5" x14ac:dyDescent="0.25">
      <c r="A72" s="24" t="s">
        <v>43</v>
      </c>
      <c r="B72" s="19">
        <v>2019</v>
      </c>
      <c r="C72" s="3" t="s">
        <v>44</v>
      </c>
      <c r="D72" s="27">
        <v>9206.07</v>
      </c>
      <c r="E72" s="3" t="s">
        <v>117</v>
      </c>
    </row>
    <row r="73" spans="1:5" x14ac:dyDescent="0.25">
      <c r="A73" s="24"/>
      <c r="B73" s="19"/>
      <c r="C73" s="18"/>
      <c r="D73" s="28">
        <f>SUM(D66:D72)</f>
        <v>75018.22</v>
      </c>
      <c r="E73" s="18"/>
    </row>
    <row r="74" spans="1:5" x14ac:dyDescent="0.25">
      <c r="A74" s="24"/>
      <c r="B74" s="19"/>
      <c r="C74" s="18"/>
      <c r="D74" s="20"/>
      <c r="E74" s="18"/>
    </row>
    <row r="75" spans="1:5" x14ac:dyDescent="0.25">
      <c r="A75" s="24" t="s">
        <v>12</v>
      </c>
      <c r="B75" s="19">
        <v>2019</v>
      </c>
      <c r="C75" s="18" t="s">
        <v>11</v>
      </c>
      <c r="D75" s="21">
        <v>7240.34</v>
      </c>
      <c r="E75" s="18" t="s">
        <v>101</v>
      </c>
    </row>
    <row r="76" spans="1:5" x14ac:dyDescent="0.25">
      <c r="A76" s="24" t="s">
        <v>12</v>
      </c>
      <c r="B76" s="19">
        <v>2019</v>
      </c>
      <c r="C76" s="18" t="s">
        <v>11</v>
      </c>
      <c r="D76" s="20">
        <v>22561.47</v>
      </c>
      <c r="E76" s="18" t="s">
        <v>101</v>
      </c>
    </row>
    <row r="77" spans="1:5" x14ac:dyDescent="0.25">
      <c r="A77" s="24"/>
      <c r="B77" s="19"/>
      <c r="C77" s="18"/>
      <c r="D77" s="28">
        <f>SUM(D75:D76)</f>
        <v>29801.81</v>
      </c>
      <c r="E77" s="18"/>
    </row>
    <row r="78" spans="1:5" x14ac:dyDescent="0.25">
      <c r="D78" s="32">
        <f>D77+D73+D64+D59+D52+D49+D46+D38+D31+D23+D20+D17+D14+D10+D7</f>
        <v>637512.50999999989</v>
      </c>
    </row>
    <row r="79" spans="1:5" x14ac:dyDescent="0.25">
      <c r="D79" s="25"/>
    </row>
    <row r="80" spans="1:5" x14ac:dyDescent="0.25">
      <c r="D80" s="25"/>
    </row>
    <row r="81" spans="4:4" x14ac:dyDescent="0.25">
      <c r="D81" s="25"/>
    </row>
    <row r="83" spans="4:4" x14ac:dyDescent="0.25">
      <c r="D83" s="25"/>
    </row>
  </sheetData>
  <mergeCells count="1">
    <mergeCell ref="A1:E2"/>
  </mergeCells>
  <pageMargins left="0.25" right="0.25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6"/>
  <sheetViews>
    <sheetView topLeftCell="B1" zoomScaleNormal="100" workbookViewId="0">
      <selection activeCell="E4" sqref="E4"/>
    </sheetView>
  </sheetViews>
  <sheetFormatPr defaultRowHeight="15" x14ac:dyDescent="0.25"/>
  <cols>
    <col min="1" max="1" width="39.7109375" customWidth="1"/>
    <col min="2" max="2" width="18.5703125" customWidth="1"/>
    <col min="3" max="3" width="65" bestFit="1" customWidth="1"/>
    <col min="4" max="4" width="27" customWidth="1"/>
    <col min="5" max="5" width="106.85546875" customWidth="1"/>
    <col min="6" max="40" width="9.140625" style="40"/>
  </cols>
  <sheetData>
    <row r="1" spans="1:40" ht="15" customHeight="1" x14ac:dyDescent="0.25">
      <c r="A1" s="59" t="s">
        <v>176</v>
      </c>
      <c r="B1" s="59"/>
      <c r="C1" s="59"/>
      <c r="D1" s="59"/>
      <c r="E1" s="59"/>
    </row>
    <row r="2" spans="1:40" ht="46.9" customHeight="1" x14ac:dyDescent="0.25">
      <c r="A2" s="59"/>
      <c r="B2" s="59"/>
      <c r="C2" s="59"/>
      <c r="D2" s="59"/>
      <c r="E2" s="59"/>
    </row>
    <row r="3" spans="1:40" ht="34.9" customHeight="1" x14ac:dyDescent="0.25">
      <c r="A3" s="2" t="s">
        <v>0</v>
      </c>
      <c r="B3" s="2" t="s">
        <v>5</v>
      </c>
      <c r="C3" s="2" t="s">
        <v>3</v>
      </c>
      <c r="D3" s="2" t="s">
        <v>1</v>
      </c>
      <c r="E3" s="2" t="s">
        <v>2</v>
      </c>
    </row>
    <row r="4" spans="1:40" x14ac:dyDescent="0.25">
      <c r="A4" s="12" t="s">
        <v>18</v>
      </c>
      <c r="B4" s="4">
        <v>2020</v>
      </c>
      <c r="C4" s="37" t="s">
        <v>131</v>
      </c>
      <c r="D4" s="36" t="s">
        <v>132</v>
      </c>
      <c r="E4" s="37" t="s">
        <v>130</v>
      </c>
    </row>
    <row r="5" spans="1:40" x14ac:dyDescent="0.25">
      <c r="A5" s="24"/>
      <c r="B5" s="19"/>
      <c r="C5" s="18"/>
      <c r="D5" s="8"/>
      <c r="E5" s="18"/>
    </row>
    <row r="6" spans="1:40" x14ac:dyDescent="0.25">
      <c r="A6" s="35" t="s">
        <v>133</v>
      </c>
      <c r="B6" s="19">
        <v>2020</v>
      </c>
      <c r="C6" s="18" t="s">
        <v>40</v>
      </c>
      <c r="D6" s="36">
        <v>20793.84</v>
      </c>
      <c r="E6" s="38" t="s">
        <v>142</v>
      </c>
    </row>
    <row r="7" spans="1:40" s="3" customFormat="1" x14ac:dyDescent="0.25">
      <c r="A7" s="35" t="s">
        <v>39</v>
      </c>
      <c r="B7" s="19">
        <v>2020</v>
      </c>
      <c r="C7" s="18" t="s">
        <v>40</v>
      </c>
      <c r="D7" s="36">
        <v>73123.17</v>
      </c>
      <c r="E7" s="39" t="s">
        <v>160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</row>
    <row r="8" spans="1:40" s="3" customFormat="1" x14ac:dyDescent="0.25">
      <c r="A8" s="35" t="s">
        <v>136</v>
      </c>
      <c r="B8" s="19">
        <v>2020</v>
      </c>
      <c r="C8" s="18" t="s">
        <v>40</v>
      </c>
      <c r="D8" s="36">
        <v>30340.76</v>
      </c>
      <c r="E8" s="39" t="s">
        <v>161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</row>
    <row r="9" spans="1:40" x14ac:dyDescent="0.25">
      <c r="A9" s="35"/>
      <c r="B9" s="19"/>
      <c r="C9" s="18"/>
      <c r="D9" s="36"/>
      <c r="E9" s="38"/>
    </row>
    <row r="10" spans="1:40" x14ac:dyDescent="0.25">
      <c r="A10" s="24"/>
      <c r="B10" s="19"/>
      <c r="C10" s="18"/>
      <c r="D10" s="21"/>
      <c r="E10" s="18"/>
    </row>
    <row r="11" spans="1:40" x14ac:dyDescent="0.25">
      <c r="A11" s="35" t="s">
        <v>84</v>
      </c>
      <c r="B11" s="19">
        <v>2020</v>
      </c>
      <c r="C11" s="39" t="s">
        <v>85</v>
      </c>
      <c r="D11" s="36">
        <v>177397.81</v>
      </c>
      <c r="E11" s="39" t="s">
        <v>169</v>
      </c>
    </row>
    <row r="12" spans="1:40" x14ac:dyDescent="0.25">
      <c r="A12" s="24"/>
      <c r="B12" s="19"/>
      <c r="C12" s="18"/>
      <c r="D12" s="21"/>
      <c r="E12" s="3"/>
    </row>
    <row r="13" spans="1:40" s="3" customFormat="1" x14ac:dyDescent="0.25">
      <c r="A13" s="35" t="s">
        <v>12</v>
      </c>
      <c r="B13" s="19">
        <v>2020</v>
      </c>
      <c r="C13" s="18" t="s">
        <v>11</v>
      </c>
      <c r="D13" s="36">
        <v>19694.79</v>
      </c>
      <c r="E13" s="39" t="s">
        <v>143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</row>
    <row r="14" spans="1:40" s="3" customFormat="1" x14ac:dyDescent="0.25">
      <c r="A14" s="35" t="s">
        <v>134</v>
      </c>
      <c r="B14" s="19">
        <v>2020</v>
      </c>
      <c r="C14" s="39" t="s">
        <v>144</v>
      </c>
      <c r="D14" s="36">
        <v>5000</v>
      </c>
      <c r="E14" s="39" t="s">
        <v>146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</row>
    <row r="15" spans="1:40" s="3" customFormat="1" x14ac:dyDescent="0.25">
      <c r="A15" s="35" t="s">
        <v>134</v>
      </c>
      <c r="B15" s="19">
        <v>2020</v>
      </c>
      <c r="C15" s="39" t="s">
        <v>145</v>
      </c>
      <c r="D15" s="36">
        <v>400</v>
      </c>
      <c r="E15" s="39" t="s">
        <v>147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</row>
    <row r="16" spans="1:40" s="3" customFormat="1" x14ac:dyDescent="0.25">
      <c r="A16" s="35"/>
      <c r="B16" s="19"/>
      <c r="C16" s="18"/>
      <c r="D16" s="36"/>
      <c r="E16" s="18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</row>
    <row r="17" spans="1:40" s="3" customFormat="1" x14ac:dyDescent="0.25">
      <c r="A17" s="35" t="s">
        <v>90</v>
      </c>
      <c r="B17" s="19">
        <v>2020</v>
      </c>
      <c r="C17" s="39" t="s">
        <v>148</v>
      </c>
      <c r="D17" s="36">
        <v>26492.48</v>
      </c>
      <c r="E17" s="39" t="s">
        <v>170</v>
      </c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</row>
    <row r="18" spans="1:40" s="3" customFormat="1" x14ac:dyDescent="0.25">
      <c r="A18" s="35" t="s">
        <v>135</v>
      </c>
      <c r="B18" s="19">
        <v>2020</v>
      </c>
      <c r="C18" s="39" t="s">
        <v>149</v>
      </c>
      <c r="D18" s="36">
        <v>400</v>
      </c>
      <c r="E18" s="39" t="s">
        <v>150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</row>
    <row r="19" spans="1:40" s="3" customFormat="1" x14ac:dyDescent="0.25">
      <c r="A19" s="35" t="s">
        <v>135</v>
      </c>
      <c r="B19" s="19">
        <v>2020</v>
      </c>
      <c r="C19" s="39" t="s">
        <v>148</v>
      </c>
      <c r="D19" s="36">
        <v>5997.23</v>
      </c>
      <c r="E19" s="39" t="s">
        <v>151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</row>
    <row r="20" spans="1:40" s="3" customFormat="1" x14ac:dyDescent="0.25">
      <c r="A20" s="35"/>
      <c r="B20" s="19"/>
      <c r="C20" s="39"/>
      <c r="D20" s="36"/>
      <c r="E20" s="39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</row>
    <row r="21" spans="1:40" s="3" customFormat="1" x14ac:dyDescent="0.25">
      <c r="A21" s="35"/>
      <c r="B21" s="19"/>
      <c r="C21" s="39"/>
      <c r="D21" s="36"/>
      <c r="E21" s="39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</row>
    <row r="22" spans="1:40" s="3" customFormat="1" x14ac:dyDescent="0.25">
      <c r="A22" s="35" t="s">
        <v>38</v>
      </c>
      <c r="B22" s="19">
        <v>2020</v>
      </c>
      <c r="C22" s="18" t="s">
        <v>25</v>
      </c>
      <c r="D22" s="36">
        <v>31097.91</v>
      </c>
      <c r="E22" s="39" t="s">
        <v>171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</row>
    <row r="23" spans="1:40" s="3" customFormat="1" x14ac:dyDescent="0.25">
      <c r="A23" s="35" t="s">
        <v>155</v>
      </c>
      <c r="B23" s="19">
        <v>2020</v>
      </c>
      <c r="C23" s="18"/>
      <c r="D23" s="36">
        <v>9378.9599999999991</v>
      </c>
      <c r="E23" s="18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</row>
    <row r="24" spans="1:40" s="3" customFormat="1" x14ac:dyDescent="0.25">
      <c r="A24" s="35" t="s">
        <v>112</v>
      </c>
      <c r="B24" s="19">
        <v>2020</v>
      </c>
      <c r="C24" s="39" t="s">
        <v>152</v>
      </c>
      <c r="D24" s="36">
        <v>697.67</v>
      </c>
      <c r="E24" s="39" t="s">
        <v>153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</row>
    <row r="25" spans="1:40" s="3" customFormat="1" x14ac:dyDescent="0.25">
      <c r="A25" s="35" t="s">
        <v>112</v>
      </c>
      <c r="B25" s="19">
        <v>2020</v>
      </c>
      <c r="C25" s="18" t="s">
        <v>25</v>
      </c>
      <c r="D25" s="36">
        <v>53.2</v>
      </c>
      <c r="E25" s="39" t="s">
        <v>154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</row>
    <row r="26" spans="1:40" s="3" customFormat="1" x14ac:dyDescent="0.25">
      <c r="A26" s="35"/>
      <c r="B26" s="19"/>
      <c r="C26" s="18"/>
      <c r="D26" s="36"/>
      <c r="E26" s="18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</row>
    <row r="27" spans="1:40" s="3" customFormat="1" x14ac:dyDescent="0.25">
      <c r="A27" s="35" t="s">
        <v>43</v>
      </c>
      <c r="B27" s="19">
        <v>2020</v>
      </c>
      <c r="C27" s="18" t="s">
        <v>88</v>
      </c>
      <c r="D27" s="36">
        <v>10000</v>
      </c>
      <c r="E27" s="39" t="s">
        <v>172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</row>
    <row r="28" spans="1:40" s="3" customFormat="1" x14ac:dyDescent="0.25">
      <c r="A28" s="35" t="s">
        <v>43</v>
      </c>
      <c r="B28" s="19">
        <v>2020</v>
      </c>
      <c r="C28" s="18" t="s">
        <v>88</v>
      </c>
      <c r="D28" s="36">
        <v>20887.849999999999</v>
      </c>
      <c r="E28" s="39" t="s">
        <v>156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</row>
    <row r="29" spans="1:40" s="3" customFormat="1" x14ac:dyDescent="0.25">
      <c r="A29" s="35" t="s">
        <v>43</v>
      </c>
      <c r="B29" s="19">
        <v>2020</v>
      </c>
      <c r="C29" s="18" t="s">
        <v>88</v>
      </c>
      <c r="D29" s="36">
        <v>5542.05</v>
      </c>
      <c r="E29" s="39" t="s">
        <v>157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</row>
    <row r="30" spans="1:40" s="3" customFormat="1" x14ac:dyDescent="0.25">
      <c r="A30" s="35" t="s">
        <v>43</v>
      </c>
      <c r="B30" s="19">
        <v>2020</v>
      </c>
      <c r="C30" s="39" t="s">
        <v>159</v>
      </c>
      <c r="D30" s="36">
        <v>7500</v>
      </c>
      <c r="E30" s="39" t="s">
        <v>158</v>
      </c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</row>
    <row r="31" spans="1:40" s="3" customFormat="1" x14ac:dyDescent="0.25">
      <c r="A31" s="35"/>
      <c r="B31" s="19"/>
      <c r="C31" s="18"/>
      <c r="D31" s="36"/>
      <c r="E31" s="18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</row>
    <row r="32" spans="1:40" s="3" customFormat="1" x14ac:dyDescent="0.25">
      <c r="A32" s="35"/>
      <c r="B32" s="19"/>
      <c r="C32" s="18"/>
      <c r="D32" s="36"/>
      <c r="E32" s="45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</row>
    <row r="33" spans="1:40" s="3" customFormat="1" x14ac:dyDescent="0.25">
      <c r="A33" s="35" t="s">
        <v>137</v>
      </c>
      <c r="B33" s="19">
        <v>2020</v>
      </c>
      <c r="C33" s="18" t="s">
        <v>47</v>
      </c>
      <c r="D33" s="36">
        <v>5842</v>
      </c>
      <c r="E33" s="39" t="s">
        <v>162</v>
      </c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</row>
    <row r="34" spans="1:40" s="3" customFormat="1" x14ac:dyDescent="0.25">
      <c r="A34" s="35" t="s">
        <v>138</v>
      </c>
      <c r="B34" s="19">
        <v>2020</v>
      </c>
      <c r="C34" s="18" t="s">
        <v>47</v>
      </c>
      <c r="D34" s="36">
        <v>6731.66</v>
      </c>
      <c r="E34" s="39" t="s">
        <v>163</v>
      </c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</row>
    <row r="35" spans="1:40" s="3" customFormat="1" x14ac:dyDescent="0.25">
      <c r="A35" s="35"/>
      <c r="B35" s="19"/>
      <c r="C35" s="18"/>
      <c r="D35" s="36"/>
      <c r="E35" s="18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</row>
    <row r="36" spans="1:40" s="3" customFormat="1" x14ac:dyDescent="0.25">
      <c r="A36" s="35"/>
      <c r="B36" s="19"/>
      <c r="C36" s="18"/>
      <c r="D36" s="36"/>
      <c r="E36" s="18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</row>
    <row r="37" spans="1:40" s="3" customFormat="1" x14ac:dyDescent="0.25">
      <c r="A37" s="35" t="s">
        <v>139</v>
      </c>
      <c r="B37" s="19">
        <v>2020</v>
      </c>
      <c r="C37" s="18" t="s">
        <v>164</v>
      </c>
      <c r="D37" s="36">
        <v>14307.03</v>
      </c>
      <c r="E37" s="39" t="s">
        <v>173</v>
      </c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</row>
    <row r="38" spans="1:40" s="3" customFormat="1" x14ac:dyDescent="0.25">
      <c r="A38" s="35"/>
      <c r="B38" s="19"/>
      <c r="C38" s="18"/>
      <c r="D38" s="36"/>
      <c r="E38" s="39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</row>
    <row r="39" spans="1:40" s="3" customFormat="1" x14ac:dyDescent="0.25">
      <c r="A39" s="35" t="s">
        <v>140</v>
      </c>
      <c r="B39" s="19">
        <v>2020</v>
      </c>
      <c r="C39" s="39" t="s">
        <v>165</v>
      </c>
      <c r="D39" s="36">
        <v>9930</v>
      </c>
      <c r="E39" s="18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</row>
    <row r="40" spans="1:40" s="3" customFormat="1" x14ac:dyDescent="0.25">
      <c r="A40" s="35"/>
      <c r="B40" s="19"/>
      <c r="C40" s="18"/>
      <c r="D40" s="36"/>
      <c r="E40" s="18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</row>
    <row r="41" spans="1:40" s="3" customFormat="1" x14ac:dyDescent="0.25">
      <c r="A41" s="35" t="s">
        <v>141</v>
      </c>
      <c r="B41" s="19">
        <v>2020</v>
      </c>
      <c r="C41" s="18"/>
      <c r="D41" s="36">
        <v>8797.0499999999993</v>
      </c>
      <c r="E41" s="18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</row>
    <row r="42" spans="1:40" s="40" customFormat="1" x14ac:dyDescent="0.25">
      <c r="A42" s="35"/>
      <c r="B42" s="19"/>
      <c r="C42" s="18"/>
      <c r="D42" s="36"/>
      <c r="E42" s="18"/>
    </row>
    <row r="43" spans="1:40" x14ac:dyDescent="0.25">
      <c r="A43" s="42" t="s">
        <v>41</v>
      </c>
      <c r="B43" s="19">
        <v>2020</v>
      </c>
      <c r="C43" s="39" t="s">
        <v>167</v>
      </c>
      <c r="D43" s="41">
        <v>57504.4</v>
      </c>
      <c r="E43" s="39" t="s">
        <v>166</v>
      </c>
    </row>
    <row r="44" spans="1:40" x14ac:dyDescent="0.25">
      <c r="A44" s="42"/>
      <c r="B44" s="19"/>
      <c r="C44" s="18"/>
      <c r="D44" s="41"/>
      <c r="E44" s="18"/>
    </row>
    <row r="45" spans="1:40" x14ac:dyDescent="0.25">
      <c r="A45" s="43" t="s">
        <v>168</v>
      </c>
      <c r="B45" s="19">
        <v>2020</v>
      </c>
      <c r="C45" s="18" t="s">
        <v>175</v>
      </c>
      <c r="D45" s="41">
        <v>106844.26</v>
      </c>
      <c r="E45" s="23" t="s">
        <v>174</v>
      </c>
    </row>
    <row r="46" spans="1:40" x14ac:dyDescent="0.25">
      <c r="A46" s="24"/>
      <c r="B46" s="19"/>
      <c r="C46" s="18"/>
      <c r="D46" s="44" t="s">
        <v>177</v>
      </c>
      <c r="E46" s="18"/>
    </row>
  </sheetData>
  <mergeCells count="1">
    <mergeCell ref="A1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B60"/>
  <sheetViews>
    <sheetView tabSelected="1" topLeftCell="A24" zoomScaleNormal="100" workbookViewId="0">
      <selection activeCell="D60" sqref="D60"/>
    </sheetView>
  </sheetViews>
  <sheetFormatPr defaultRowHeight="15" x14ac:dyDescent="0.25"/>
  <cols>
    <col min="1" max="1" width="39.7109375" style="48" bestFit="1" customWidth="1"/>
    <col min="2" max="2" width="36.7109375" style="48" customWidth="1"/>
    <col min="3" max="3" width="44.5703125" style="48" bestFit="1" customWidth="1"/>
    <col min="4" max="4" width="14.7109375" style="48" bestFit="1" customWidth="1"/>
    <col min="5" max="5" width="107.42578125" style="48" customWidth="1"/>
    <col min="6" max="288" width="9.140625" style="47"/>
    <col min="289" max="16384" width="9.140625" style="48"/>
  </cols>
  <sheetData>
    <row r="1" spans="1:288" x14ac:dyDescent="0.25">
      <c r="A1" s="60" t="s">
        <v>178</v>
      </c>
      <c r="B1" s="60"/>
      <c r="C1" s="60"/>
      <c r="D1" s="60"/>
      <c r="E1" s="60"/>
    </row>
    <row r="2" spans="1:288" ht="36" customHeight="1" x14ac:dyDescent="0.25">
      <c r="A2" s="60"/>
      <c r="B2" s="60"/>
      <c r="C2" s="60"/>
      <c r="D2" s="60"/>
      <c r="E2" s="60"/>
    </row>
    <row r="3" spans="1:288" ht="51.75" customHeight="1" x14ac:dyDescent="0.25">
      <c r="A3" s="49" t="s">
        <v>0</v>
      </c>
      <c r="B3" s="49" t="s">
        <v>5</v>
      </c>
      <c r="C3" s="49" t="s">
        <v>3</v>
      </c>
      <c r="D3" s="49" t="s">
        <v>1</v>
      </c>
      <c r="E3" s="49" t="s">
        <v>2</v>
      </c>
    </row>
    <row r="4" spans="1:288" x14ac:dyDescent="0.25">
      <c r="A4" s="9" t="s">
        <v>18</v>
      </c>
      <c r="B4" s="50">
        <v>2021</v>
      </c>
      <c r="C4" s="51" t="s">
        <v>131</v>
      </c>
      <c r="D4" s="52">
        <v>958826.67</v>
      </c>
      <c r="E4" s="37" t="s">
        <v>222</v>
      </c>
    </row>
    <row r="5" spans="1:288" x14ac:dyDescent="0.25">
      <c r="A5" s="9" t="s">
        <v>18</v>
      </c>
      <c r="B5" s="50">
        <v>2021</v>
      </c>
      <c r="C5" s="9" t="s">
        <v>19</v>
      </c>
      <c r="D5" s="53">
        <v>7191.47</v>
      </c>
      <c r="E5" s="9" t="s">
        <v>223</v>
      </c>
    </row>
    <row r="6" spans="1:288" x14ac:dyDescent="0.25">
      <c r="A6" s="9"/>
      <c r="B6" s="50"/>
      <c r="C6" s="9"/>
      <c r="D6" s="54"/>
      <c r="E6" s="9"/>
    </row>
    <row r="7" spans="1:288" s="9" customFormat="1" x14ac:dyDescent="0.25">
      <c r="A7" s="35" t="s">
        <v>84</v>
      </c>
      <c r="B7" s="50">
        <v>2021</v>
      </c>
      <c r="C7" s="9" t="s">
        <v>85</v>
      </c>
      <c r="D7" s="46">
        <v>166950.45000000001</v>
      </c>
      <c r="E7" s="9" t="s">
        <v>210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  <c r="IR7" s="47"/>
      <c r="IS7" s="47"/>
      <c r="IT7" s="47"/>
      <c r="IU7" s="47"/>
      <c r="IV7" s="47"/>
      <c r="IW7" s="47"/>
      <c r="IX7" s="47"/>
      <c r="IY7" s="47"/>
      <c r="IZ7" s="47"/>
      <c r="JA7" s="47"/>
      <c r="JB7" s="47"/>
      <c r="JC7" s="47"/>
      <c r="JD7" s="47"/>
      <c r="JE7" s="47"/>
      <c r="JF7" s="47"/>
      <c r="JG7" s="47"/>
      <c r="JH7" s="47"/>
      <c r="JI7" s="47"/>
      <c r="JJ7" s="47"/>
      <c r="JK7" s="47"/>
      <c r="JL7" s="47"/>
      <c r="JM7" s="47"/>
      <c r="JN7" s="47"/>
      <c r="JO7" s="47"/>
      <c r="JP7" s="47"/>
      <c r="JQ7" s="47"/>
      <c r="JR7" s="47"/>
      <c r="JS7" s="47"/>
      <c r="JT7" s="47"/>
      <c r="JU7" s="47"/>
      <c r="JV7" s="47"/>
      <c r="JW7" s="47"/>
      <c r="JX7" s="47"/>
      <c r="JY7" s="47"/>
      <c r="JZ7" s="47"/>
      <c r="KA7" s="47"/>
      <c r="KB7" s="47"/>
    </row>
    <row r="8" spans="1:288" s="9" customFormat="1" x14ac:dyDescent="0.25">
      <c r="A8" s="35"/>
      <c r="B8" s="50"/>
      <c r="D8" s="46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  <c r="IR8" s="47"/>
      <c r="IS8" s="47"/>
      <c r="IT8" s="47"/>
      <c r="IU8" s="47"/>
      <c r="IV8" s="47"/>
      <c r="IW8" s="47"/>
      <c r="IX8" s="47"/>
      <c r="IY8" s="47"/>
      <c r="IZ8" s="47"/>
      <c r="JA8" s="47"/>
      <c r="JB8" s="47"/>
      <c r="JC8" s="47"/>
      <c r="JD8" s="47"/>
      <c r="JE8" s="47"/>
      <c r="JF8" s="47"/>
      <c r="JG8" s="47"/>
      <c r="JH8" s="47"/>
      <c r="JI8" s="47"/>
      <c r="JJ8" s="47"/>
      <c r="JK8" s="47"/>
      <c r="JL8" s="47"/>
      <c r="JM8" s="47"/>
      <c r="JN8" s="47"/>
      <c r="JO8" s="47"/>
      <c r="JP8" s="47"/>
      <c r="JQ8" s="47"/>
      <c r="JR8" s="47"/>
      <c r="JS8" s="47"/>
      <c r="JT8" s="47"/>
      <c r="JU8" s="47"/>
      <c r="JV8" s="47"/>
      <c r="JW8" s="47"/>
      <c r="JX8" s="47"/>
      <c r="JY8" s="47"/>
      <c r="JZ8" s="47"/>
      <c r="KA8" s="47"/>
      <c r="KB8" s="47"/>
    </row>
    <row r="9" spans="1:288" s="9" customFormat="1" x14ac:dyDescent="0.25">
      <c r="A9" s="35" t="s">
        <v>134</v>
      </c>
      <c r="B9" s="50">
        <v>2021</v>
      </c>
      <c r="C9" s="9" t="s">
        <v>182</v>
      </c>
      <c r="D9" s="46">
        <v>750</v>
      </c>
      <c r="E9" s="9" t="s">
        <v>183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  <c r="IR9" s="47"/>
      <c r="IS9" s="47"/>
      <c r="IT9" s="47"/>
      <c r="IU9" s="47"/>
      <c r="IV9" s="47"/>
      <c r="IW9" s="47"/>
      <c r="IX9" s="47"/>
      <c r="IY9" s="47"/>
      <c r="IZ9" s="47"/>
      <c r="JA9" s="47"/>
      <c r="JB9" s="47"/>
      <c r="JC9" s="47"/>
      <c r="JD9" s="47"/>
      <c r="JE9" s="47"/>
      <c r="JF9" s="47"/>
      <c r="JG9" s="47"/>
      <c r="JH9" s="47"/>
      <c r="JI9" s="47"/>
      <c r="JJ9" s="47"/>
      <c r="JK9" s="47"/>
      <c r="JL9" s="47"/>
      <c r="JM9" s="47"/>
      <c r="JN9" s="47"/>
      <c r="JO9" s="47"/>
      <c r="JP9" s="47"/>
      <c r="JQ9" s="47"/>
      <c r="JR9" s="47"/>
      <c r="JS9" s="47"/>
      <c r="JT9" s="47"/>
      <c r="JU9" s="47"/>
      <c r="JV9" s="47"/>
      <c r="JW9" s="47"/>
      <c r="JX9" s="47"/>
      <c r="JY9" s="47"/>
      <c r="JZ9" s="47"/>
      <c r="KA9" s="47"/>
      <c r="KB9" s="47"/>
    </row>
    <row r="10" spans="1:288" s="9" customFormat="1" x14ac:dyDescent="0.25">
      <c r="A10" s="35" t="s">
        <v>134</v>
      </c>
      <c r="B10" s="50">
        <v>2021</v>
      </c>
      <c r="C10" s="9" t="s">
        <v>184</v>
      </c>
      <c r="D10" s="46">
        <v>400</v>
      </c>
      <c r="E10" s="9" t="s">
        <v>185</v>
      </c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  <c r="IR10" s="47"/>
      <c r="IS10" s="47"/>
      <c r="IT10" s="47"/>
      <c r="IU10" s="47"/>
      <c r="IV10" s="47"/>
      <c r="IW10" s="47"/>
      <c r="IX10" s="47"/>
      <c r="IY10" s="47"/>
      <c r="IZ10" s="47"/>
      <c r="JA10" s="47"/>
      <c r="JB10" s="47"/>
      <c r="JC10" s="47"/>
      <c r="JD10" s="47"/>
      <c r="JE10" s="47"/>
      <c r="JF10" s="47"/>
      <c r="JG10" s="47"/>
      <c r="JH10" s="47"/>
      <c r="JI10" s="47"/>
      <c r="JJ10" s="47"/>
      <c r="JK10" s="47"/>
      <c r="JL10" s="47"/>
      <c r="JM10" s="47"/>
      <c r="JN10" s="47"/>
      <c r="JO10" s="47"/>
      <c r="JP10" s="47"/>
      <c r="JQ10" s="47"/>
      <c r="JR10" s="47"/>
      <c r="JS10" s="47"/>
      <c r="JT10" s="47"/>
      <c r="JU10" s="47"/>
      <c r="JV10" s="47"/>
      <c r="JW10" s="47"/>
      <c r="JX10" s="47"/>
      <c r="JY10" s="47"/>
      <c r="JZ10" s="47"/>
      <c r="KA10" s="47"/>
      <c r="KB10" s="47"/>
    </row>
    <row r="11" spans="1:288" s="9" customFormat="1" x14ac:dyDescent="0.25">
      <c r="A11" s="35" t="s">
        <v>134</v>
      </c>
      <c r="B11" s="50">
        <v>2021</v>
      </c>
      <c r="C11" s="9" t="s">
        <v>186</v>
      </c>
      <c r="D11" s="46">
        <v>500</v>
      </c>
      <c r="E11" s="9" t="s">
        <v>181</v>
      </c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  <c r="IL11" s="47"/>
      <c r="IM11" s="47"/>
      <c r="IN11" s="47"/>
      <c r="IO11" s="47"/>
      <c r="IP11" s="47"/>
      <c r="IQ11" s="47"/>
      <c r="IR11" s="47"/>
      <c r="IS11" s="47"/>
      <c r="IT11" s="47"/>
      <c r="IU11" s="47"/>
      <c r="IV11" s="47"/>
      <c r="IW11" s="47"/>
      <c r="IX11" s="47"/>
      <c r="IY11" s="47"/>
      <c r="IZ11" s="47"/>
      <c r="JA11" s="47"/>
      <c r="JB11" s="47"/>
      <c r="JC11" s="47"/>
      <c r="JD11" s="47"/>
      <c r="JE11" s="47"/>
      <c r="JF11" s="47"/>
      <c r="JG11" s="47"/>
      <c r="JH11" s="47"/>
      <c r="JI11" s="47"/>
      <c r="JJ11" s="47"/>
      <c r="JK11" s="47"/>
      <c r="JL11" s="47"/>
      <c r="JM11" s="47"/>
      <c r="JN11" s="47"/>
      <c r="JO11" s="47"/>
      <c r="JP11" s="47"/>
      <c r="JQ11" s="47"/>
      <c r="JR11" s="47"/>
      <c r="JS11" s="47"/>
      <c r="JT11" s="47"/>
      <c r="JU11" s="47"/>
      <c r="JV11" s="47"/>
      <c r="JW11" s="47"/>
      <c r="JX11" s="47"/>
      <c r="JY11" s="47"/>
      <c r="JZ11" s="47"/>
      <c r="KA11" s="47"/>
      <c r="KB11" s="47"/>
    </row>
    <row r="12" spans="1:288" s="9" customFormat="1" x14ac:dyDescent="0.25">
      <c r="A12" s="35" t="s">
        <v>134</v>
      </c>
      <c r="B12" s="50">
        <v>2021</v>
      </c>
      <c r="C12" s="9" t="s">
        <v>37</v>
      </c>
      <c r="D12" s="46">
        <v>2800</v>
      </c>
      <c r="E12" s="9" t="s">
        <v>187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  <c r="IJ12" s="47"/>
      <c r="IK12" s="47"/>
      <c r="IL12" s="47"/>
      <c r="IM12" s="47"/>
      <c r="IN12" s="47"/>
      <c r="IO12" s="47"/>
      <c r="IP12" s="47"/>
      <c r="IQ12" s="47"/>
      <c r="IR12" s="47"/>
      <c r="IS12" s="47"/>
      <c r="IT12" s="47"/>
      <c r="IU12" s="47"/>
      <c r="IV12" s="47"/>
      <c r="IW12" s="47"/>
      <c r="IX12" s="47"/>
      <c r="IY12" s="47"/>
      <c r="IZ12" s="47"/>
      <c r="JA12" s="47"/>
      <c r="JB12" s="47"/>
      <c r="JC12" s="47"/>
      <c r="JD12" s="47"/>
      <c r="JE12" s="47"/>
      <c r="JF12" s="47"/>
      <c r="JG12" s="47"/>
      <c r="JH12" s="47"/>
      <c r="JI12" s="47"/>
      <c r="JJ12" s="47"/>
      <c r="JK12" s="47"/>
      <c r="JL12" s="47"/>
      <c r="JM12" s="47"/>
      <c r="JN12" s="47"/>
      <c r="JO12" s="47"/>
      <c r="JP12" s="47"/>
      <c r="JQ12" s="47"/>
      <c r="JR12" s="47"/>
      <c r="JS12" s="47"/>
      <c r="JT12" s="47"/>
      <c r="JU12" s="47"/>
      <c r="JV12" s="47"/>
      <c r="JW12" s="47"/>
      <c r="JX12" s="47"/>
      <c r="JY12" s="47"/>
      <c r="JZ12" s="47"/>
      <c r="KA12" s="47"/>
      <c r="KB12" s="47"/>
    </row>
    <row r="13" spans="1:288" s="9" customFormat="1" x14ac:dyDescent="0.25">
      <c r="A13" s="35" t="s">
        <v>134</v>
      </c>
      <c r="B13" s="50">
        <v>2021</v>
      </c>
      <c r="C13" s="9" t="s">
        <v>188</v>
      </c>
      <c r="D13" s="46">
        <v>900</v>
      </c>
      <c r="E13" s="9" t="s">
        <v>181</v>
      </c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  <c r="IL13" s="47"/>
      <c r="IM13" s="47"/>
      <c r="IN13" s="47"/>
      <c r="IO13" s="47"/>
      <c r="IP13" s="47"/>
      <c r="IQ13" s="47"/>
      <c r="IR13" s="47"/>
      <c r="IS13" s="47"/>
      <c r="IT13" s="47"/>
      <c r="IU13" s="47"/>
      <c r="IV13" s="47"/>
      <c r="IW13" s="47"/>
      <c r="IX13" s="47"/>
      <c r="IY13" s="47"/>
      <c r="IZ13" s="47"/>
      <c r="JA13" s="47"/>
      <c r="JB13" s="47"/>
      <c r="JC13" s="47"/>
      <c r="JD13" s="47"/>
      <c r="JE13" s="47"/>
      <c r="JF13" s="47"/>
      <c r="JG13" s="47"/>
      <c r="JH13" s="47"/>
      <c r="JI13" s="47"/>
      <c r="JJ13" s="47"/>
      <c r="JK13" s="47"/>
      <c r="JL13" s="47"/>
      <c r="JM13" s="47"/>
      <c r="JN13" s="47"/>
      <c r="JO13" s="47"/>
      <c r="JP13" s="47"/>
      <c r="JQ13" s="47"/>
      <c r="JR13" s="47"/>
      <c r="JS13" s="47"/>
      <c r="JT13" s="47"/>
      <c r="JU13" s="47"/>
      <c r="JV13" s="47"/>
      <c r="JW13" s="47"/>
      <c r="JX13" s="47"/>
      <c r="JY13" s="47"/>
      <c r="JZ13" s="47"/>
      <c r="KA13" s="47"/>
      <c r="KB13" s="47"/>
    </row>
    <row r="14" spans="1:288" s="9" customFormat="1" x14ac:dyDescent="0.25">
      <c r="A14" s="35"/>
      <c r="B14" s="50"/>
      <c r="D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  <c r="IL14" s="47"/>
      <c r="IM14" s="47"/>
      <c r="IN14" s="47"/>
      <c r="IO14" s="47"/>
      <c r="IP14" s="47"/>
      <c r="IQ14" s="47"/>
      <c r="IR14" s="47"/>
      <c r="IS14" s="47"/>
      <c r="IT14" s="47"/>
      <c r="IU14" s="47"/>
      <c r="IV14" s="47"/>
      <c r="IW14" s="47"/>
      <c r="IX14" s="47"/>
      <c r="IY14" s="47"/>
      <c r="IZ14" s="47"/>
      <c r="JA14" s="47"/>
      <c r="JB14" s="47"/>
      <c r="JC14" s="47"/>
      <c r="JD14" s="47"/>
      <c r="JE14" s="47"/>
      <c r="JF14" s="47"/>
      <c r="JG14" s="47"/>
      <c r="JH14" s="47"/>
      <c r="JI14" s="47"/>
      <c r="JJ14" s="47"/>
      <c r="JK14" s="47"/>
      <c r="JL14" s="47"/>
      <c r="JM14" s="47"/>
      <c r="JN14" s="47"/>
      <c r="JO14" s="47"/>
      <c r="JP14" s="47"/>
      <c r="JQ14" s="47"/>
      <c r="JR14" s="47"/>
      <c r="JS14" s="47"/>
      <c r="JT14" s="47"/>
      <c r="JU14" s="47"/>
      <c r="JV14" s="47"/>
      <c r="JW14" s="47"/>
      <c r="JX14" s="47"/>
      <c r="JY14" s="47"/>
      <c r="JZ14" s="47"/>
      <c r="KA14" s="47"/>
      <c r="KB14" s="47"/>
    </row>
    <row r="15" spans="1:288" s="9" customFormat="1" x14ac:dyDescent="0.25">
      <c r="A15" s="35" t="s">
        <v>179</v>
      </c>
      <c r="B15" s="50">
        <v>2021</v>
      </c>
      <c r="C15" s="9" t="s">
        <v>212</v>
      </c>
      <c r="D15" s="46">
        <v>1170.3499999999999</v>
      </c>
      <c r="E15" s="9" t="s">
        <v>213</v>
      </c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  <c r="IL15" s="47"/>
      <c r="IM15" s="47"/>
      <c r="IN15" s="47"/>
      <c r="IO15" s="47"/>
      <c r="IP15" s="47"/>
      <c r="IQ15" s="47"/>
      <c r="IR15" s="47"/>
      <c r="IS15" s="47"/>
      <c r="IT15" s="47"/>
      <c r="IU15" s="47"/>
      <c r="IV15" s="47"/>
      <c r="IW15" s="47"/>
      <c r="IX15" s="47"/>
      <c r="IY15" s="47"/>
      <c r="IZ15" s="47"/>
      <c r="JA15" s="47"/>
      <c r="JB15" s="47"/>
      <c r="JC15" s="47"/>
      <c r="JD15" s="47"/>
      <c r="JE15" s="47"/>
      <c r="JF15" s="47"/>
      <c r="JG15" s="47"/>
      <c r="JH15" s="47"/>
      <c r="JI15" s="47"/>
      <c r="JJ15" s="47"/>
      <c r="JK15" s="47"/>
      <c r="JL15" s="47"/>
      <c r="JM15" s="47"/>
      <c r="JN15" s="47"/>
      <c r="JO15" s="47"/>
      <c r="JP15" s="47"/>
      <c r="JQ15" s="47"/>
      <c r="JR15" s="47"/>
      <c r="JS15" s="47"/>
      <c r="JT15" s="47"/>
      <c r="JU15" s="47"/>
      <c r="JV15" s="47"/>
      <c r="JW15" s="47"/>
      <c r="JX15" s="47"/>
      <c r="JY15" s="47"/>
      <c r="JZ15" s="47"/>
      <c r="KA15" s="47"/>
      <c r="KB15" s="47"/>
    </row>
    <row r="16" spans="1:288" s="9" customFormat="1" x14ac:dyDescent="0.25">
      <c r="A16" s="35"/>
      <c r="B16" s="50"/>
      <c r="D16" s="46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  <c r="IJ16" s="47"/>
      <c r="IK16" s="47"/>
      <c r="IL16" s="47"/>
      <c r="IM16" s="47"/>
      <c r="IN16" s="47"/>
      <c r="IO16" s="47"/>
      <c r="IP16" s="47"/>
      <c r="IQ16" s="47"/>
      <c r="IR16" s="47"/>
      <c r="IS16" s="47"/>
      <c r="IT16" s="47"/>
      <c r="IU16" s="47"/>
      <c r="IV16" s="47"/>
      <c r="IW16" s="47"/>
      <c r="IX16" s="47"/>
      <c r="IY16" s="47"/>
      <c r="IZ16" s="47"/>
      <c r="JA16" s="47"/>
      <c r="JB16" s="47"/>
      <c r="JC16" s="47"/>
      <c r="JD16" s="47"/>
      <c r="JE16" s="47"/>
      <c r="JF16" s="47"/>
      <c r="JG16" s="47"/>
      <c r="JH16" s="47"/>
      <c r="JI16" s="47"/>
      <c r="JJ16" s="47"/>
      <c r="JK16" s="47"/>
      <c r="JL16" s="47"/>
      <c r="JM16" s="47"/>
      <c r="JN16" s="47"/>
      <c r="JO16" s="47"/>
      <c r="JP16" s="47"/>
      <c r="JQ16" s="47"/>
      <c r="JR16" s="47"/>
      <c r="JS16" s="47"/>
      <c r="JT16" s="47"/>
      <c r="JU16" s="47"/>
      <c r="JV16" s="47"/>
      <c r="JW16" s="47"/>
      <c r="JX16" s="47"/>
      <c r="JY16" s="47"/>
      <c r="JZ16" s="47"/>
      <c r="KA16" s="47"/>
      <c r="KB16" s="47"/>
    </row>
    <row r="17" spans="1:288" s="9" customFormat="1" x14ac:dyDescent="0.25">
      <c r="A17" s="35" t="s">
        <v>90</v>
      </c>
      <c r="B17" s="50">
        <v>2021</v>
      </c>
      <c r="C17" s="9" t="s">
        <v>17</v>
      </c>
      <c r="D17" s="46">
        <v>28308.77</v>
      </c>
      <c r="E17" s="9" t="s">
        <v>211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  <c r="IU17" s="47"/>
      <c r="IV17" s="47"/>
      <c r="IW17" s="47"/>
      <c r="IX17" s="47"/>
      <c r="IY17" s="47"/>
      <c r="IZ17" s="47"/>
      <c r="JA17" s="47"/>
      <c r="JB17" s="47"/>
      <c r="JC17" s="47"/>
      <c r="JD17" s="47"/>
      <c r="JE17" s="47"/>
      <c r="JF17" s="47"/>
      <c r="JG17" s="47"/>
      <c r="JH17" s="47"/>
      <c r="JI17" s="47"/>
      <c r="JJ17" s="47"/>
      <c r="JK17" s="47"/>
      <c r="JL17" s="47"/>
      <c r="JM17" s="47"/>
      <c r="JN17" s="47"/>
      <c r="JO17" s="47"/>
      <c r="JP17" s="47"/>
      <c r="JQ17" s="47"/>
      <c r="JR17" s="47"/>
      <c r="JS17" s="47"/>
      <c r="JT17" s="47"/>
      <c r="JU17" s="47"/>
      <c r="JV17" s="47"/>
      <c r="JW17" s="47"/>
      <c r="JX17" s="47"/>
      <c r="JY17" s="47"/>
      <c r="JZ17" s="47"/>
      <c r="KA17" s="47"/>
      <c r="KB17" s="47"/>
    </row>
    <row r="18" spans="1:288" s="9" customFormat="1" x14ac:dyDescent="0.25">
      <c r="A18" s="35" t="s">
        <v>135</v>
      </c>
      <c r="B18" s="50">
        <v>2021</v>
      </c>
      <c r="C18" s="9" t="s">
        <v>17</v>
      </c>
      <c r="D18" s="46">
        <v>400</v>
      </c>
      <c r="E18" s="9" t="s">
        <v>221</v>
      </c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  <c r="IL18" s="47"/>
      <c r="IM18" s="47"/>
      <c r="IN18" s="47"/>
      <c r="IO18" s="47"/>
      <c r="IP18" s="47"/>
      <c r="IQ18" s="47"/>
      <c r="IR18" s="47"/>
      <c r="IS18" s="47"/>
      <c r="IT18" s="47"/>
      <c r="IU18" s="47"/>
      <c r="IV18" s="47"/>
      <c r="IW18" s="47"/>
      <c r="IX18" s="47"/>
      <c r="IY18" s="47"/>
      <c r="IZ18" s="47"/>
      <c r="JA18" s="47"/>
      <c r="JB18" s="47"/>
      <c r="JC18" s="47"/>
      <c r="JD18" s="47"/>
      <c r="JE18" s="47"/>
      <c r="JF18" s="47"/>
      <c r="JG18" s="47"/>
      <c r="JH18" s="47"/>
      <c r="JI18" s="47"/>
      <c r="JJ18" s="47"/>
      <c r="JK18" s="47"/>
      <c r="JL18" s="47"/>
      <c r="JM18" s="47"/>
      <c r="JN18" s="47"/>
      <c r="JO18" s="47"/>
      <c r="JP18" s="47"/>
      <c r="JQ18" s="47"/>
      <c r="JR18" s="47"/>
      <c r="JS18" s="47"/>
      <c r="JT18" s="47"/>
      <c r="JU18" s="47"/>
      <c r="JV18" s="47"/>
      <c r="JW18" s="47"/>
      <c r="JX18" s="47"/>
      <c r="JY18" s="47"/>
      <c r="JZ18" s="47"/>
      <c r="KA18" s="47"/>
      <c r="KB18" s="47"/>
    </row>
    <row r="19" spans="1:288" s="9" customFormat="1" x14ac:dyDescent="0.25">
      <c r="A19" s="35"/>
      <c r="B19" s="50"/>
      <c r="D19" s="46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  <c r="IL19" s="47"/>
      <c r="IM19" s="47"/>
      <c r="IN19" s="47"/>
      <c r="IO19" s="47"/>
      <c r="IP19" s="47"/>
      <c r="IQ19" s="47"/>
      <c r="IR19" s="47"/>
      <c r="IS19" s="47"/>
      <c r="IT19" s="47"/>
      <c r="IU19" s="47"/>
      <c r="IV19" s="47"/>
      <c r="IW19" s="47"/>
      <c r="IX19" s="47"/>
      <c r="IY19" s="47"/>
      <c r="IZ19" s="47"/>
      <c r="JA19" s="47"/>
      <c r="JB19" s="47"/>
      <c r="JC19" s="47"/>
      <c r="JD19" s="47"/>
      <c r="JE19" s="47"/>
      <c r="JF19" s="47"/>
      <c r="JG19" s="47"/>
      <c r="JH19" s="47"/>
      <c r="JI19" s="47"/>
      <c r="JJ19" s="47"/>
      <c r="JK19" s="47"/>
      <c r="JL19" s="47"/>
      <c r="JM19" s="47"/>
      <c r="JN19" s="47"/>
      <c r="JO19" s="47"/>
      <c r="JP19" s="47"/>
      <c r="JQ19" s="47"/>
      <c r="JR19" s="47"/>
      <c r="JS19" s="47"/>
      <c r="JT19" s="47"/>
      <c r="JU19" s="47"/>
      <c r="JV19" s="47"/>
      <c r="JW19" s="47"/>
      <c r="JX19" s="47"/>
      <c r="JY19" s="47"/>
      <c r="JZ19" s="47"/>
      <c r="KA19" s="47"/>
      <c r="KB19" s="47"/>
    </row>
    <row r="20" spans="1:288" s="9" customFormat="1" x14ac:dyDescent="0.25">
      <c r="A20" s="35" t="s">
        <v>38</v>
      </c>
      <c r="B20" s="50">
        <v>2021</v>
      </c>
      <c r="C20" s="9" t="s">
        <v>25</v>
      </c>
      <c r="D20" s="46">
        <v>15651.09</v>
      </c>
      <c r="E20" s="9" t="s">
        <v>181</v>
      </c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  <c r="IJ20" s="47"/>
      <c r="IK20" s="47"/>
      <c r="IL20" s="47"/>
      <c r="IM20" s="47"/>
      <c r="IN20" s="47"/>
      <c r="IO20" s="47"/>
      <c r="IP20" s="47"/>
      <c r="IQ20" s="47"/>
      <c r="IR20" s="47"/>
      <c r="IS20" s="47"/>
      <c r="IT20" s="47"/>
      <c r="IU20" s="47"/>
      <c r="IV20" s="47"/>
      <c r="IW20" s="47"/>
      <c r="IX20" s="47"/>
      <c r="IY20" s="47"/>
      <c r="IZ20" s="47"/>
      <c r="JA20" s="47"/>
      <c r="JB20" s="47"/>
      <c r="JC20" s="47"/>
      <c r="JD20" s="47"/>
      <c r="JE20" s="47"/>
      <c r="JF20" s="47"/>
      <c r="JG20" s="47"/>
      <c r="JH20" s="47"/>
      <c r="JI20" s="47"/>
      <c r="JJ20" s="47"/>
      <c r="JK20" s="47"/>
      <c r="JL20" s="47"/>
      <c r="JM20" s="47"/>
      <c r="JN20" s="47"/>
      <c r="JO20" s="47"/>
      <c r="JP20" s="47"/>
      <c r="JQ20" s="47"/>
      <c r="JR20" s="47"/>
      <c r="JS20" s="47"/>
      <c r="JT20" s="47"/>
      <c r="JU20" s="47"/>
      <c r="JV20" s="47"/>
      <c r="JW20" s="47"/>
      <c r="JX20" s="47"/>
      <c r="JY20" s="47"/>
      <c r="JZ20" s="47"/>
      <c r="KA20" s="47"/>
      <c r="KB20" s="47"/>
    </row>
    <row r="21" spans="1:288" s="9" customFormat="1" x14ac:dyDescent="0.25">
      <c r="A21" s="35" t="s">
        <v>93</v>
      </c>
      <c r="B21" s="50">
        <v>2021</v>
      </c>
      <c r="C21" s="9" t="s">
        <v>208</v>
      </c>
      <c r="D21" s="46">
        <v>16056.08</v>
      </c>
      <c r="E21" s="9" t="s">
        <v>200</v>
      </c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  <c r="IJ21" s="47"/>
      <c r="IK21" s="47"/>
      <c r="IL21" s="47"/>
      <c r="IM21" s="47"/>
      <c r="IN21" s="47"/>
      <c r="IO21" s="47"/>
      <c r="IP21" s="47"/>
      <c r="IQ21" s="47"/>
      <c r="IR21" s="47"/>
      <c r="IS21" s="47"/>
      <c r="IT21" s="47"/>
      <c r="IU21" s="47"/>
      <c r="IV21" s="47"/>
      <c r="IW21" s="47"/>
      <c r="IX21" s="47"/>
      <c r="IY21" s="47"/>
      <c r="IZ21" s="47"/>
      <c r="JA21" s="47"/>
      <c r="JB21" s="47"/>
      <c r="JC21" s="47"/>
      <c r="JD21" s="47"/>
      <c r="JE21" s="47"/>
      <c r="JF21" s="47"/>
      <c r="JG21" s="47"/>
      <c r="JH21" s="47"/>
      <c r="JI21" s="47"/>
      <c r="JJ21" s="47"/>
      <c r="JK21" s="47"/>
      <c r="JL21" s="47"/>
      <c r="JM21" s="47"/>
      <c r="JN21" s="47"/>
      <c r="JO21" s="47"/>
      <c r="JP21" s="47"/>
      <c r="JQ21" s="47"/>
      <c r="JR21" s="47"/>
      <c r="JS21" s="47"/>
      <c r="JT21" s="47"/>
      <c r="JU21" s="47"/>
      <c r="JV21" s="47"/>
      <c r="JW21" s="47"/>
      <c r="JX21" s="47"/>
      <c r="JY21" s="47"/>
      <c r="JZ21" s="47"/>
      <c r="KA21" s="47"/>
      <c r="KB21" s="47"/>
    </row>
    <row r="22" spans="1:288" s="9" customFormat="1" x14ac:dyDescent="0.25">
      <c r="A22" s="35" t="s">
        <v>93</v>
      </c>
      <c r="B22" s="50">
        <v>2021</v>
      </c>
      <c r="C22" s="9" t="s">
        <v>28</v>
      </c>
      <c r="D22" s="46">
        <v>10000</v>
      </c>
      <c r="E22" s="9" t="s">
        <v>201</v>
      </c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  <c r="IR22" s="47"/>
      <c r="IS22" s="47"/>
      <c r="IT22" s="47"/>
      <c r="IU22" s="47"/>
      <c r="IV22" s="47"/>
      <c r="IW22" s="47"/>
      <c r="IX22" s="47"/>
      <c r="IY22" s="47"/>
      <c r="IZ22" s="47"/>
      <c r="JA22" s="47"/>
      <c r="JB22" s="47"/>
      <c r="JC22" s="47"/>
      <c r="JD22" s="47"/>
      <c r="JE22" s="47"/>
      <c r="JF22" s="47"/>
      <c r="JG22" s="47"/>
      <c r="JH22" s="47"/>
      <c r="JI22" s="47"/>
      <c r="JJ22" s="47"/>
      <c r="JK22" s="47"/>
      <c r="JL22" s="47"/>
      <c r="JM22" s="47"/>
      <c r="JN22" s="47"/>
      <c r="JO22" s="47"/>
      <c r="JP22" s="47"/>
      <c r="JQ22" s="47"/>
      <c r="JR22" s="47"/>
      <c r="JS22" s="47"/>
      <c r="JT22" s="47"/>
      <c r="JU22" s="47"/>
      <c r="JV22" s="47"/>
      <c r="JW22" s="47"/>
      <c r="JX22" s="47"/>
      <c r="JY22" s="47"/>
      <c r="JZ22" s="47"/>
      <c r="KA22" s="47"/>
      <c r="KB22" s="47"/>
    </row>
    <row r="23" spans="1:288" s="9" customFormat="1" x14ac:dyDescent="0.25">
      <c r="A23" s="35" t="s">
        <v>93</v>
      </c>
      <c r="B23" s="50">
        <v>2021</v>
      </c>
      <c r="C23" s="9" t="s">
        <v>202</v>
      </c>
      <c r="D23" s="46">
        <v>13250</v>
      </c>
      <c r="E23" s="9" t="s">
        <v>203</v>
      </c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  <c r="IO23" s="47"/>
      <c r="IP23" s="47"/>
      <c r="IQ23" s="47"/>
      <c r="IR23" s="47"/>
      <c r="IS23" s="47"/>
      <c r="IT23" s="47"/>
      <c r="IU23" s="47"/>
      <c r="IV23" s="47"/>
      <c r="IW23" s="47"/>
      <c r="IX23" s="47"/>
      <c r="IY23" s="47"/>
      <c r="IZ23" s="47"/>
      <c r="JA23" s="47"/>
      <c r="JB23" s="47"/>
      <c r="JC23" s="47"/>
      <c r="JD23" s="47"/>
      <c r="JE23" s="47"/>
      <c r="JF23" s="47"/>
      <c r="JG23" s="47"/>
      <c r="JH23" s="47"/>
      <c r="JI23" s="47"/>
      <c r="JJ23" s="47"/>
      <c r="JK23" s="47"/>
      <c r="JL23" s="47"/>
      <c r="JM23" s="47"/>
      <c r="JN23" s="47"/>
      <c r="JO23" s="47"/>
      <c r="JP23" s="47"/>
      <c r="JQ23" s="47"/>
      <c r="JR23" s="47"/>
      <c r="JS23" s="47"/>
      <c r="JT23" s="47"/>
      <c r="JU23" s="47"/>
      <c r="JV23" s="47"/>
      <c r="JW23" s="47"/>
      <c r="JX23" s="47"/>
      <c r="JY23" s="47"/>
      <c r="JZ23" s="47"/>
      <c r="KA23" s="47"/>
      <c r="KB23" s="47"/>
    </row>
    <row r="24" spans="1:288" s="9" customFormat="1" x14ac:dyDescent="0.25">
      <c r="A24" s="35" t="s">
        <v>93</v>
      </c>
      <c r="B24" s="50">
        <v>2021</v>
      </c>
      <c r="C24" s="9" t="s">
        <v>26</v>
      </c>
      <c r="D24" s="46">
        <v>3000</v>
      </c>
      <c r="E24" s="9" t="s">
        <v>204</v>
      </c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  <c r="IR24" s="47"/>
      <c r="IS24" s="47"/>
      <c r="IT24" s="47"/>
      <c r="IU24" s="47"/>
      <c r="IV24" s="47"/>
      <c r="IW24" s="47"/>
      <c r="IX24" s="47"/>
      <c r="IY24" s="47"/>
      <c r="IZ24" s="47"/>
      <c r="JA24" s="47"/>
      <c r="JB24" s="47"/>
      <c r="JC24" s="47"/>
      <c r="JD24" s="47"/>
      <c r="JE24" s="47"/>
      <c r="JF24" s="47"/>
      <c r="JG24" s="47"/>
      <c r="JH24" s="47"/>
      <c r="JI24" s="47"/>
      <c r="JJ24" s="47"/>
      <c r="JK24" s="47"/>
      <c r="JL24" s="47"/>
      <c r="JM24" s="47"/>
      <c r="JN24" s="47"/>
      <c r="JO24" s="47"/>
      <c r="JP24" s="47"/>
      <c r="JQ24" s="47"/>
      <c r="JR24" s="47"/>
      <c r="JS24" s="47"/>
      <c r="JT24" s="47"/>
      <c r="JU24" s="47"/>
      <c r="JV24" s="47"/>
      <c r="JW24" s="47"/>
      <c r="JX24" s="47"/>
      <c r="JY24" s="47"/>
      <c r="JZ24" s="47"/>
      <c r="KA24" s="47"/>
      <c r="KB24" s="47"/>
    </row>
    <row r="25" spans="1:288" s="9" customFormat="1" x14ac:dyDescent="0.25">
      <c r="A25" s="35" t="s">
        <v>93</v>
      </c>
      <c r="B25" s="50">
        <v>2021</v>
      </c>
      <c r="C25" s="9" t="s">
        <v>25</v>
      </c>
      <c r="D25" s="46">
        <v>13231.87</v>
      </c>
      <c r="E25" s="9" t="s">
        <v>205</v>
      </c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  <c r="IM25" s="47"/>
      <c r="IN25" s="47"/>
      <c r="IO25" s="47"/>
      <c r="IP25" s="47"/>
      <c r="IQ25" s="47"/>
      <c r="IR25" s="47"/>
      <c r="IS25" s="47"/>
      <c r="IT25" s="47"/>
      <c r="IU25" s="47"/>
      <c r="IV25" s="47"/>
      <c r="IW25" s="47"/>
      <c r="IX25" s="47"/>
      <c r="IY25" s="47"/>
      <c r="IZ25" s="47"/>
      <c r="JA25" s="47"/>
      <c r="JB25" s="47"/>
      <c r="JC25" s="47"/>
      <c r="JD25" s="47"/>
      <c r="JE25" s="47"/>
      <c r="JF25" s="47"/>
      <c r="JG25" s="47"/>
      <c r="JH25" s="47"/>
      <c r="JI25" s="47"/>
      <c r="JJ25" s="47"/>
      <c r="JK25" s="47"/>
      <c r="JL25" s="47"/>
      <c r="JM25" s="47"/>
      <c r="JN25" s="47"/>
      <c r="JO25" s="47"/>
      <c r="JP25" s="47"/>
      <c r="JQ25" s="47"/>
      <c r="JR25" s="47"/>
      <c r="JS25" s="47"/>
      <c r="JT25" s="47"/>
      <c r="JU25" s="47"/>
      <c r="JV25" s="47"/>
      <c r="JW25" s="47"/>
      <c r="JX25" s="47"/>
      <c r="JY25" s="47"/>
      <c r="JZ25" s="47"/>
      <c r="KA25" s="47"/>
      <c r="KB25" s="47"/>
    </row>
    <row r="26" spans="1:288" s="9" customFormat="1" x14ac:dyDescent="0.25">
      <c r="A26" s="35" t="s">
        <v>93</v>
      </c>
      <c r="B26" s="50">
        <v>2021</v>
      </c>
      <c r="C26" s="9" t="s">
        <v>25</v>
      </c>
      <c r="D26" s="46">
        <v>1000</v>
      </c>
      <c r="E26" s="9" t="s">
        <v>206</v>
      </c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  <c r="IM26" s="47"/>
      <c r="IN26" s="47"/>
      <c r="IO26" s="47"/>
      <c r="IP26" s="47"/>
      <c r="IQ26" s="47"/>
      <c r="IR26" s="47"/>
      <c r="IS26" s="47"/>
      <c r="IT26" s="47"/>
      <c r="IU26" s="47"/>
      <c r="IV26" s="47"/>
      <c r="IW26" s="47"/>
      <c r="IX26" s="47"/>
      <c r="IY26" s="47"/>
      <c r="IZ26" s="47"/>
      <c r="JA26" s="47"/>
      <c r="JB26" s="47"/>
      <c r="JC26" s="47"/>
      <c r="JD26" s="47"/>
      <c r="JE26" s="47"/>
      <c r="JF26" s="47"/>
      <c r="JG26" s="47"/>
      <c r="JH26" s="47"/>
      <c r="JI26" s="47"/>
      <c r="JJ26" s="47"/>
      <c r="JK26" s="47"/>
      <c r="JL26" s="47"/>
      <c r="JM26" s="47"/>
      <c r="JN26" s="47"/>
      <c r="JO26" s="47"/>
      <c r="JP26" s="47"/>
      <c r="JQ26" s="47"/>
      <c r="JR26" s="47"/>
      <c r="JS26" s="47"/>
      <c r="JT26" s="47"/>
      <c r="JU26" s="47"/>
      <c r="JV26" s="47"/>
      <c r="JW26" s="47"/>
      <c r="JX26" s="47"/>
      <c r="JY26" s="47"/>
      <c r="JZ26" s="47"/>
      <c r="KA26" s="47"/>
      <c r="KB26" s="47"/>
    </row>
    <row r="27" spans="1:288" s="9" customFormat="1" x14ac:dyDescent="0.25">
      <c r="A27" s="35" t="s">
        <v>93</v>
      </c>
      <c r="B27" s="50">
        <v>2021</v>
      </c>
      <c r="C27" s="9" t="s">
        <v>25</v>
      </c>
      <c r="D27" s="46">
        <v>10979.47</v>
      </c>
      <c r="E27" s="9" t="s">
        <v>207</v>
      </c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  <c r="IL27" s="47"/>
      <c r="IM27" s="47"/>
      <c r="IN27" s="47"/>
      <c r="IO27" s="47"/>
      <c r="IP27" s="47"/>
      <c r="IQ27" s="47"/>
      <c r="IR27" s="47"/>
      <c r="IS27" s="47"/>
      <c r="IT27" s="47"/>
      <c r="IU27" s="47"/>
      <c r="IV27" s="47"/>
      <c r="IW27" s="47"/>
      <c r="IX27" s="47"/>
      <c r="IY27" s="47"/>
      <c r="IZ27" s="47"/>
      <c r="JA27" s="47"/>
      <c r="JB27" s="47"/>
      <c r="JC27" s="47"/>
      <c r="JD27" s="47"/>
      <c r="JE27" s="47"/>
      <c r="JF27" s="47"/>
      <c r="JG27" s="47"/>
      <c r="JH27" s="47"/>
      <c r="JI27" s="47"/>
      <c r="JJ27" s="47"/>
      <c r="JK27" s="47"/>
      <c r="JL27" s="47"/>
      <c r="JM27" s="47"/>
      <c r="JN27" s="47"/>
      <c r="JO27" s="47"/>
      <c r="JP27" s="47"/>
      <c r="JQ27" s="47"/>
      <c r="JR27" s="47"/>
      <c r="JS27" s="47"/>
      <c r="JT27" s="47"/>
      <c r="JU27" s="47"/>
      <c r="JV27" s="47"/>
      <c r="JW27" s="47"/>
      <c r="JX27" s="47"/>
      <c r="JY27" s="47"/>
      <c r="JZ27" s="47"/>
      <c r="KA27" s="47"/>
      <c r="KB27" s="47"/>
    </row>
    <row r="28" spans="1:288" s="9" customFormat="1" x14ac:dyDescent="0.25">
      <c r="A28" s="35"/>
      <c r="B28" s="50"/>
      <c r="D28" s="46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  <c r="IL28" s="47"/>
      <c r="IM28" s="47"/>
      <c r="IN28" s="47"/>
      <c r="IO28" s="47"/>
      <c r="IP28" s="47"/>
      <c r="IQ28" s="47"/>
      <c r="IR28" s="47"/>
      <c r="IS28" s="47"/>
      <c r="IT28" s="47"/>
      <c r="IU28" s="47"/>
      <c r="IV28" s="47"/>
      <c r="IW28" s="47"/>
      <c r="IX28" s="47"/>
      <c r="IY28" s="47"/>
      <c r="IZ28" s="47"/>
      <c r="JA28" s="47"/>
      <c r="JB28" s="47"/>
      <c r="JC28" s="47"/>
      <c r="JD28" s="47"/>
      <c r="JE28" s="47"/>
      <c r="JF28" s="47"/>
      <c r="JG28" s="47"/>
      <c r="JH28" s="47"/>
      <c r="JI28" s="47"/>
      <c r="JJ28" s="47"/>
      <c r="JK28" s="47"/>
      <c r="JL28" s="47"/>
      <c r="JM28" s="47"/>
      <c r="JN28" s="47"/>
      <c r="JO28" s="47"/>
      <c r="JP28" s="47"/>
      <c r="JQ28" s="47"/>
      <c r="JR28" s="47"/>
      <c r="JS28" s="47"/>
      <c r="JT28" s="47"/>
      <c r="JU28" s="47"/>
      <c r="JV28" s="47"/>
      <c r="JW28" s="47"/>
      <c r="JX28" s="47"/>
      <c r="JY28" s="47"/>
      <c r="JZ28" s="47"/>
      <c r="KA28" s="47"/>
      <c r="KB28" s="47"/>
    </row>
    <row r="29" spans="1:288" s="9" customFormat="1" x14ac:dyDescent="0.25">
      <c r="A29" s="35" t="s">
        <v>112</v>
      </c>
      <c r="B29" s="50">
        <v>2021</v>
      </c>
      <c r="C29" s="9" t="s">
        <v>30</v>
      </c>
      <c r="D29" s="46">
        <v>224.71</v>
      </c>
      <c r="E29" s="9" t="s">
        <v>199</v>
      </c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  <c r="IO29" s="47"/>
      <c r="IP29" s="47"/>
      <c r="IQ29" s="47"/>
      <c r="IR29" s="47"/>
      <c r="IS29" s="47"/>
      <c r="IT29" s="47"/>
      <c r="IU29" s="47"/>
      <c r="IV29" s="47"/>
      <c r="IW29" s="47"/>
      <c r="IX29" s="47"/>
      <c r="IY29" s="47"/>
      <c r="IZ29" s="47"/>
      <c r="JA29" s="47"/>
      <c r="JB29" s="47"/>
      <c r="JC29" s="47"/>
      <c r="JD29" s="47"/>
      <c r="JE29" s="47"/>
      <c r="JF29" s="47"/>
      <c r="JG29" s="47"/>
      <c r="JH29" s="47"/>
      <c r="JI29" s="47"/>
      <c r="JJ29" s="47"/>
      <c r="JK29" s="47"/>
      <c r="JL29" s="47"/>
      <c r="JM29" s="47"/>
      <c r="JN29" s="47"/>
      <c r="JO29" s="47"/>
      <c r="JP29" s="47"/>
      <c r="JQ29" s="47"/>
      <c r="JR29" s="47"/>
      <c r="JS29" s="47"/>
      <c r="JT29" s="47"/>
      <c r="JU29" s="47"/>
      <c r="JV29" s="47"/>
      <c r="JW29" s="47"/>
      <c r="JX29" s="47"/>
      <c r="JY29" s="47"/>
      <c r="JZ29" s="47"/>
      <c r="KA29" s="47"/>
      <c r="KB29" s="47"/>
    </row>
    <row r="30" spans="1:288" s="9" customFormat="1" x14ac:dyDescent="0.25">
      <c r="A30" s="35"/>
      <c r="B30" s="50"/>
      <c r="D30" s="46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  <c r="IO30" s="47"/>
      <c r="IP30" s="47"/>
      <c r="IQ30" s="47"/>
      <c r="IR30" s="47"/>
      <c r="IS30" s="47"/>
      <c r="IT30" s="47"/>
      <c r="IU30" s="47"/>
      <c r="IV30" s="47"/>
      <c r="IW30" s="47"/>
      <c r="IX30" s="47"/>
      <c r="IY30" s="47"/>
      <c r="IZ30" s="47"/>
      <c r="JA30" s="47"/>
      <c r="JB30" s="47"/>
      <c r="JC30" s="47"/>
      <c r="JD30" s="47"/>
      <c r="JE30" s="47"/>
      <c r="JF30" s="47"/>
      <c r="JG30" s="47"/>
      <c r="JH30" s="47"/>
      <c r="JI30" s="47"/>
      <c r="JJ30" s="47"/>
      <c r="JK30" s="47"/>
      <c r="JL30" s="47"/>
      <c r="JM30" s="47"/>
      <c r="JN30" s="47"/>
      <c r="JO30" s="47"/>
      <c r="JP30" s="47"/>
      <c r="JQ30" s="47"/>
      <c r="JR30" s="47"/>
      <c r="JS30" s="47"/>
      <c r="JT30" s="47"/>
      <c r="JU30" s="47"/>
      <c r="JV30" s="47"/>
      <c r="JW30" s="47"/>
      <c r="JX30" s="47"/>
      <c r="JY30" s="47"/>
      <c r="JZ30" s="47"/>
      <c r="KA30" s="47"/>
      <c r="KB30" s="47"/>
    </row>
    <row r="31" spans="1:288" s="9" customFormat="1" x14ac:dyDescent="0.25">
      <c r="A31" s="35" t="s">
        <v>43</v>
      </c>
      <c r="B31" s="50">
        <v>2021</v>
      </c>
      <c r="C31" s="9" t="s">
        <v>190</v>
      </c>
      <c r="D31" s="61">
        <v>3750</v>
      </c>
      <c r="E31" s="9" t="s">
        <v>191</v>
      </c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  <c r="IU31" s="47"/>
      <c r="IV31" s="47"/>
      <c r="IW31" s="47"/>
      <c r="IX31" s="47"/>
      <c r="IY31" s="47"/>
      <c r="IZ31" s="47"/>
      <c r="JA31" s="47"/>
      <c r="JB31" s="47"/>
      <c r="JC31" s="47"/>
      <c r="JD31" s="47"/>
      <c r="JE31" s="47"/>
      <c r="JF31" s="47"/>
      <c r="JG31" s="47"/>
      <c r="JH31" s="47"/>
      <c r="JI31" s="47"/>
      <c r="JJ31" s="47"/>
      <c r="JK31" s="47"/>
      <c r="JL31" s="47"/>
      <c r="JM31" s="47"/>
      <c r="JN31" s="47"/>
      <c r="JO31" s="47"/>
      <c r="JP31" s="47"/>
      <c r="JQ31" s="47"/>
      <c r="JR31" s="47"/>
      <c r="JS31" s="47"/>
      <c r="JT31" s="47"/>
      <c r="JU31" s="47"/>
      <c r="JV31" s="47"/>
      <c r="JW31" s="47"/>
      <c r="JX31" s="47"/>
      <c r="JY31" s="47"/>
      <c r="JZ31" s="47"/>
      <c r="KA31" s="47"/>
      <c r="KB31" s="47"/>
    </row>
    <row r="32" spans="1:288" s="9" customFormat="1" x14ac:dyDescent="0.25">
      <c r="A32" s="35" t="s">
        <v>43</v>
      </c>
      <c r="B32" s="50">
        <v>2021</v>
      </c>
      <c r="C32" s="9" t="s">
        <v>88</v>
      </c>
      <c r="D32" s="61">
        <v>5150.92</v>
      </c>
      <c r="E32" s="9" t="s">
        <v>216</v>
      </c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  <c r="IU32" s="47"/>
      <c r="IV32" s="47"/>
      <c r="IW32" s="47"/>
      <c r="IX32" s="47"/>
      <c r="IY32" s="47"/>
      <c r="IZ32" s="47"/>
      <c r="JA32" s="47"/>
      <c r="JB32" s="47"/>
      <c r="JC32" s="47"/>
      <c r="JD32" s="47"/>
      <c r="JE32" s="47"/>
      <c r="JF32" s="47"/>
      <c r="JG32" s="47"/>
      <c r="JH32" s="47"/>
      <c r="JI32" s="47"/>
      <c r="JJ32" s="47"/>
      <c r="JK32" s="47"/>
      <c r="JL32" s="47"/>
      <c r="JM32" s="47"/>
      <c r="JN32" s="47"/>
      <c r="JO32" s="47"/>
      <c r="JP32" s="47"/>
      <c r="JQ32" s="47"/>
      <c r="JR32" s="47"/>
      <c r="JS32" s="47"/>
      <c r="JT32" s="47"/>
      <c r="JU32" s="47"/>
      <c r="JV32" s="47"/>
      <c r="JW32" s="47"/>
      <c r="JX32" s="47"/>
      <c r="JY32" s="47"/>
      <c r="JZ32" s="47"/>
      <c r="KA32" s="47"/>
      <c r="KB32" s="47"/>
    </row>
    <row r="33" spans="1:288" s="9" customFormat="1" x14ac:dyDescent="0.25">
      <c r="A33" s="35" t="s">
        <v>43</v>
      </c>
      <c r="B33" s="50">
        <v>2021</v>
      </c>
      <c r="C33" s="9" t="s">
        <v>190</v>
      </c>
      <c r="D33" s="61">
        <v>3750</v>
      </c>
      <c r="E33" s="9" t="s">
        <v>192</v>
      </c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  <c r="IU33" s="47"/>
      <c r="IV33" s="47"/>
      <c r="IW33" s="47"/>
      <c r="IX33" s="47"/>
      <c r="IY33" s="47"/>
      <c r="IZ33" s="47"/>
      <c r="JA33" s="47"/>
      <c r="JB33" s="47"/>
      <c r="JC33" s="47"/>
      <c r="JD33" s="47"/>
      <c r="JE33" s="47"/>
      <c r="JF33" s="47"/>
      <c r="JG33" s="47"/>
      <c r="JH33" s="47"/>
      <c r="JI33" s="47"/>
      <c r="JJ33" s="47"/>
      <c r="JK33" s="47"/>
      <c r="JL33" s="47"/>
      <c r="JM33" s="47"/>
      <c r="JN33" s="47"/>
      <c r="JO33" s="47"/>
      <c r="JP33" s="47"/>
      <c r="JQ33" s="47"/>
      <c r="JR33" s="47"/>
      <c r="JS33" s="47"/>
      <c r="JT33" s="47"/>
      <c r="JU33" s="47"/>
      <c r="JV33" s="47"/>
      <c r="JW33" s="47"/>
      <c r="JX33" s="47"/>
      <c r="JY33" s="47"/>
      <c r="JZ33" s="47"/>
      <c r="KA33" s="47"/>
      <c r="KB33" s="47"/>
    </row>
    <row r="34" spans="1:288" s="9" customFormat="1" x14ac:dyDescent="0.25">
      <c r="A34" s="35" t="s">
        <v>43</v>
      </c>
      <c r="B34" s="50">
        <v>2021</v>
      </c>
      <c r="C34" s="9" t="s">
        <v>88</v>
      </c>
      <c r="D34" s="61">
        <v>5965.95</v>
      </c>
      <c r="E34" s="9" t="s">
        <v>193</v>
      </c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  <c r="IL34" s="47"/>
      <c r="IM34" s="47"/>
      <c r="IN34" s="47"/>
      <c r="IO34" s="47"/>
      <c r="IP34" s="47"/>
      <c r="IQ34" s="47"/>
      <c r="IR34" s="47"/>
      <c r="IS34" s="47"/>
      <c r="IT34" s="47"/>
      <c r="IU34" s="47"/>
      <c r="IV34" s="47"/>
      <c r="IW34" s="47"/>
      <c r="IX34" s="47"/>
      <c r="IY34" s="47"/>
      <c r="IZ34" s="47"/>
      <c r="JA34" s="47"/>
      <c r="JB34" s="47"/>
      <c r="JC34" s="47"/>
      <c r="JD34" s="47"/>
      <c r="JE34" s="47"/>
      <c r="JF34" s="47"/>
      <c r="JG34" s="47"/>
      <c r="JH34" s="47"/>
      <c r="JI34" s="47"/>
      <c r="JJ34" s="47"/>
      <c r="JK34" s="47"/>
      <c r="JL34" s="47"/>
      <c r="JM34" s="47"/>
      <c r="JN34" s="47"/>
      <c r="JO34" s="47"/>
      <c r="JP34" s="47"/>
      <c r="JQ34" s="47"/>
      <c r="JR34" s="47"/>
      <c r="JS34" s="47"/>
      <c r="JT34" s="47"/>
      <c r="JU34" s="47"/>
      <c r="JV34" s="47"/>
      <c r="JW34" s="47"/>
      <c r="JX34" s="47"/>
      <c r="JY34" s="47"/>
      <c r="JZ34" s="47"/>
      <c r="KA34" s="47"/>
      <c r="KB34" s="47"/>
    </row>
    <row r="35" spans="1:288" s="9" customFormat="1" x14ac:dyDescent="0.25">
      <c r="A35" s="35" t="s">
        <v>43</v>
      </c>
      <c r="B35" s="50">
        <v>2021</v>
      </c>
      <c r="C35" s="9" t="s">
        <v>88</v>
      </c>
      <c r="D35" s="61">
        <v>30000</v>
      </c>
      <c r="E35" s="9" t="s">
        <v>215</v>
      </c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  <c r="IL35" s="47"/>
      <c r="IM35" s="47"/>
      <c r="IN35" s="47"/>
      <c r="IO35" s="47"/>
      <c r="IP35" s="47"/>
      <c r="IQ35" s="47"/>
      <c r="IR35" s="47"/>
      <c r="IS35" s="47"/>
      <c r="IT35" s="47"/>
      <c r="IU35" s="47"/>
      <c r="IV35" s="47"/>
      <c r="IW35" s="47"/>
      <c r="IX35" s="47"/>
      <c r="IY35" s="47"/>
      <c r="IZ35" s="47"/>
      <c r="JA35" s="47"/>
      <c r="JB35" s="47"/>
      <c r="JC35" s="47"/>
      <c r="JD35" s="47"/>
      <c r="JE35" s="47"/>
      <c r="JF35" s="47"/>
      <c r="JG35" s="47"/>
      <c r="JH35" s="47"/>
      <c r="JI35" s="47"/>
      <c r="JJ35" s="47"/>
      <c r="JK35" s="47"/>
      <c r="JL35" s="47"/>
      <c r="JM35" s="47"/>
      <c r="JN35" s="47"/>
      <c r="JO35" s="47"/>
      <c r="JP35" s="47"/>
      <c r="JQ35" s="47"/>
      <c r="JR35" s="47"/>
      <c r="JS35" s="47"/>
      <c r="JT35" s="47"/>
      <c r="JU35" s="47"/>
      <c r="JV35" s="47"/>
      <c r="JW35" s="47"/>
      <c r="JX35" s="47"/>
      <c r="JY35" s="47"/>
      <c r="JZ35" s="47"/>
      <c r="KA35" s="47"/>
      <c r="KB35" s="47"/>
    </row>
    <row r="36" spans="1:288" s="9" customFormat="1" x14ac:dyDescent="0.25">
      <c r="A36" s="35" t="s">
        <v>43</v>
      </c>
      <c r="B36" s="50">
        <v>2021</v>
      </c>
      <c r="C36" s="9" t="s">
        <v>88</v>
      </c>
      <c r="D36" s="61">
        <v>6756.46</v>
      </c>
      <c r="E36" s="9" t="s">
        <v>194</v>
      </c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  <c r="HM36" s="47"/>
      <c r="HN36" s="47"/>
      <c r="HO36" s="47"/>
      <c r="HP36" s="47"/>
      <c r="HQ36" s="47"/>
      <c r="HR36" s="47"/>
      <c r="HS36" s="47"/>
      <c r="HT36" s="47"/>
      <c r="HU36" s="47"/>
      <c r="HV36" s="47"/>
      <c r="HW36" s="47"/>
      <c r="HX36" s="47"/>
      <c r="HY36" s="47"/>
      <c r="HZ36" s="47"/>
      <c r="IA36" s="47"/>
      <c r="IB36" s="47"/>
      <c r="IC36" s="47"/>
      <c r="ID36" s="47"/>
      <c r="IE36" s="47"/>
      <c r="IF36" s="47"/>
      <c r="IG36" s="47"/>
      <c r="IH36" s="47"/>
      <c r="II36" s="47"/>
      <c r="IJ36" s="47"/>
      <c r="IK36" s="47"/>
      <c r="IL36" s="47"/>
      <c r="IM36" s="47"/>
      <c r="IN36" s="47"/>
      <c r="IO36" s="47"/>
      <c r="IP36" s="47"/>
      <c r="IQ36" s="47"/>
      <c r="IR36" s="47"/>
      <c r="IS36" s="47"/>
      <c r="IT36" s="47"/>
      <c r="IU36" s="47"/>
      <c r="IV36" s="47"/>
      <c r="IW36" s="47"/>
      <c r="IX36" s="47"/>
      <c r="IY36" s="47"/>
      <c r="IZ36" s="47"/>
      <c r="JA36" s="47"/>
      <c r="JB36" s="47"/>
      <c r="JC36" s="47"/>
      <c r="JD36" s="47"/>
      <c r="JE36" s="47"/>
      <c r="JF36" s="47"/>
      <c r="JG36" s="47"/>
      <c r="JH36" s="47"/>
      <c r="JI36" s="47"/>
      <c r="JJ36" s="47"/>
      <c r="JK36" s="47"/>
      <c r="JL36" s="47"/>
      <c r="JM36" s="47"/>
      <c r="JN36" s="47"/>
      <c r="JO36" s="47"/>
      <c r="JP36" s="47"/>
      <c r="JQ36" s="47"/>
      <c r="JR36" s="47"/>
      <c r="JS36" s="47"/>
      <c r="JT36" s="47"/>
      <c r="JU36" s="47"/>
      <c r="JV36" s="47"/>
      <c r="JW36" s="47"/>
      <c r="JX36" s="47"/>
      <c r="JY36" s="47"/>
      <c r="JZ36" s="47"/>
      <c r="KA36" s="47"/>
      <c r="KB36" s="47"/>
    </row>
    <row r="37" spans="1:288" s="9" customFormat="1" x14ac:dyDescent="0.25">
      <c r="A37" s="35" t="s">
        <v>43</v>
      </c>
      <c r="B37" s="50">
        <v>2021</v>
      </c>
      <c r="C37" s="9" t="s">
        <v>190</v>
      </c>
      <c r="D37" s="61">
        <v>3750</v>
      </c>
      <c r="E37" s="9" t="s">
        <v>224</v>
      </c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  <c r="IJ37" s="47"/>
      <c r="IK37" s="47"/>
      <c r="IL37" s="47"/>
      <c r="IM37" s="47"/>
      <c r="IN37" s="47"/>
      <c r="IO37" s="47"/>
      <c r="IP37" s="47"/>
      <c r="IQ37" s="47"/>
      <c r="IR37" s="47"/>
      <c r="IS37" s="47"/>
      <c r="IT37" s="47"/>
      <c r="IU37" s="47"/>
      <c r="IV37" s="47"/>
      <c r="IW37" s="47"/>
      <c r="IX37" s="47"/>
      <c r="IY37" s="47"/>
      <c r="IZ37" s="47"/>
      <c r="JA37" s="47"/>
      <c r="JB37" s="47"/>
      <c r="JC37" s="47"/>
      <c r="JD37" s="47"/>
      <c r="JE37" s="47"/>
      <c r="JF37" s="47"/>
      <c r="JG37" s="47"/>
      <c r="JH37" s="47"/>
      <c r="JI37" s="47"/>
      <c r="JJ37" s="47"/>
      <c r="JK37" s="47"/>
      <c r="JL37" s="47"/>
      <c r="JM37" s="47"/>
      <c r="JN37" s="47"/>
      <c r="JO37" s="47"/>
      <c r="JP37" s="47"/>
      <c r="JQ37" s="47"/>
      <c r="JR37" s="47"/>
      <c r="JS37" s="47"/>
      <c r="JT37" s="47"/>
      <c r="JU37" s="47"/>
      <c r="JV37" s="47"/>
      <c r="JW37" s="47"/>
      <c r="JX37" s="47"/>
      <c r="JY37" s="47"/>
      <c r="JZ37" s="47"/>
      <c r="KA37" s="47"/>
      <c r="KB37" s="47"/>
    </row>
    <row r="38" spans="1:288" s="9" customFormat="1" x14ac:dyDescent="0.25">
      <c r="A38" s="35" t="s">
        <v>43</v>
      </c>
      <c r="B38" s="50">
        <v>2021</v>
      </c>
      <c r="C38" s="9" t="s">
        <v>190</v>
      </c>
      <c r="D38" s="61">
        <v>3750</v>
      </c>
      <c r="E38" s="9" t="s">
        <v>225</v>
      </c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  <c r="HM38" s="47"/>
      <c r="HN38" s="47"/>
      <c r="HO38" s="47"/>
      <c r="HP38" s="47"/>
      <c r="HQ38" s="47"/>
      <c r="HR38" s="47"/>
      <c r="HS38" s="47"/>
      <c r="HT38" s="47"/>
      <c r="HU38" s="47"/>
      <c r="HV38" s="47"/>
      <c r="HW38" s="47"/>
      <c r="HX38" s="47"/>
      <c r="HY38" s="47"/>
      <c r="HZ38" s="47"/>
      <c r="IA38" s="47"/>
      <c r="IB38" s="47"/>
      <c r="IC38" s="47"/>
      <c r="ID38" s="47"/>
      <c r="IE38" s="47"/>
      <c r="IF38" s="47"/>
      <c r="IG38" s="47"/>
      <c r="IH38" s="47"/>
      <c r="II38" s="47"/>
      <c r="IJ38" s="47"/>
      <c r="IK38" s="47"/>
      <c r="IL38" s="47"/>
      <c r="IM38" s="47"/>
      <c r="IN38" s="47"/>
      <c r="IO38" s="47"/>
      <c r="IP38" s="47"/>
      <c r="IQ38" s="47"/>
      <c r="IR38" s="47"/>
      <c r="IS38" s="47"/>
      <c r="IT38" s="47"/>
      <c r="IU38" s="47"/>
      <c r="IV38" s="47"/>
      <c r="IW38" s="47"/>
      <c r="IX38" s="47"/>
      <c r="IY38" s="47"/>
      <c r="IZ38" s="47"/>
      <c r="JA38" s="47"/>
      <c r="JB38" s="47"/>
      <c r="JC38" s="47"/>
      <c r="JD38" s="47"/>
      <c r="JE38" s="47"/>
      <c r="JF38" s="47"/>
      <c r="JG38" s="47"/>
      <c r="JH38" s="47"/>
      <c r="JI38" s="47"/>
      <c r="JJ38" s="47"/>
      <c r="JK38" s="47"/>
      <c r="JL38" s="47"/>
      <c r="JM38" s="47"/>
      <c r="JN38" s="47"/>
      <c r="JO38" s="47"/>
      <c r="JP38" s="47"/>
      <c r="JQ38" s="47"/>
      <c r="JR38" s="47"/>
      <c r="JS38" s="47"/>
      <c r="JT38" s="47"/>
      <c r="JU38" s="47"/>
      <c r="JV38" s="47"/>
      <c r="JW38" s="47"/>
      <c r="JX38" s="47"/>
      <c r="JY38" s="47"/>
      <c r="JZ38" s="47"/>
      <c r="KA38" s="47"/>
      <c r="KB38" s="47"/>
    </row>
    <row r="39" spans="1:288" s="9" customFormat="1" x14ac:dyDescent="0.25">
      <c r="A39" s="35"/>
      <c r="B39" s="50"/>
      <c r="D39" s="46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  <c r="IJ39" s="47"/>
      <c r="IK39" s="47"/>
      <c r="IL39" s="47"/>
      <c r="IM39" s="47"/>
      <c r="IN39" s="47"/>
      <c r="IO39" s="47"/>
      <c r="IP39" s="47"/>
      <c r="IQ39" s="47"/>
      <c r="IR39" s="47"/>
      <c r="IS39" s="47"/>
      <c r="IT39" s="47"/>
      <c r="IU39" s="47"/>
      <c r="IV39" s="47"/>
      <c r="IW39" s="47"/>
      <c r="IX39" s="47"/>
      <c r="IY39" s="47"/>
      <c r="IZ39" s="47"/>
      <c r="JA39" s="47"/>
      <c r="JB39" s="47"/>
      <c r="JC39" s="47"/>
      <c r="JD39" s="47"/>
      <c r="JE39" s="47"/>
      <c r="JF39" s="47"/>
      <c r="JG39" s="47"/>
      <c r="JH39" s="47"/>
      <c r="JI39" s="47"/>
      <c r="JJ39" s="47"/>
      <c r="JK39" s="47"/>
      <c r="JL39" s="47"/>
      <c r="JM39" s="47"/>
      <c r="JN39" s="47"/>
      <c r="JO39" s="47"/>
      <c r="JP39" s="47"/>
      <c r="JQ39" s="47"/>
      <c r="JR39" s="47"/>
      <c r="JS39" s="47"/>
      <c r="JT39" s="47"/>
      <c r="JU39" s="47"/>
      <c r="JV39" s="47"/>
      <c r="JW39" s="47"/>
      <c r="JX39" s="47"/>
      <c r="JY39" s="47"/>
      <c r="JZ39" s="47"/>
      <c r="KA39" s="47"/>
      <c r="KB39" s="47"/>
    </row>
    <row r="40" spans="1:288" s="9" customFormat="1" x14ac:dyDescent="0.25">
      <c r="A40" s="35" t="s">
        <v>180</v>
      </c>
      <c r="B40" s="50">
        <v>2021</v>
      </c>
      <c r="C40" s="9" t="s">
        <v>88</v>
      </c>
      <c r="D40" s="46">
        <v>1119</v>
      </c>
      <c r="E40" s="9" t="s">
        <v>181</v>
      </c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  <c r="GP40" s="47"/>
      <c r="GQ40" s="47"/>
      <c r="GR40" s="47"/>
      <c r="GS40" s="47"/>
      <c r="GT40" s="47"/>
      <c r="GU40" s="47"/>
      <c r="GV40" s="47"/>
      <c r="GW40" s="47"/>
      <c r="GX40" s="47"/>
      <c r="GY40" s="47"/>
      <c r="GZ40" s="47"/>
      <c r="HA40" s="47"/>
      <c r="HB40" s="47"/>
      <c r="HC40" s="47"/>
      <c r="HD40" s="47"/>
      <c r="HE40" s="47"/>
      <c r="HF40" s="47"/>
      <c r="HG40" s="47"/>
      <c r="HH40" s="47"/>
      <c r="HI40" s="47"/>
      <c r="HJ40" s="47"/>
      <c r="HK40" s="47"/>
      <c r="HL40" s="47"/>
      <c r="HM40" s="47"/>
      <c r="HN40" s="47"/>
      <c r="HO40" s="47"/>
      <c r="HP40" s="47"/>
      <c r="HQ40" s="47"/>
      <c r="HR40" s="47"/>
      <c r="HS40" s="47"/>
      <c r="HT40" s="47"/>
      <c r="HU40" s="47"/>
      <c r="HV40" s="47"/>
      <c r="HW40" s="47"/>
      <c r="HX40" s="47"/>
      <c r="HY40" s="47"/>
      <c r="HZ40" s="47"/>
      <c r="IA40" s="47"/>
      <c r="IB40" s="47"/>
      <c r="IC40" s="47"/>
      <c r="ID40" s="47"/>
      <c r="IE40" s="47"/>
      <c r="IF40" s="47"/>
      <c r="IG40" s="47"/>
      <c r="IH40" s="47"/>
      <c r="II40" s="47"/>
      <c r="IJ40" s="47"/>
      <c r="IK40" s="47"/>
      <c r="IL40" s="47"/>
      <c r="IM40" s="47"/>
      <c r="IN40" s="47"/>
      <c r="IO40" s="47"/>
      <c r="IP40" s="47"/>
      <c r="IQ40" s="47"/>
      <c r="IR40" s="47"/>
      <c r="IS40" s="47"/>
      <c r="IT40" s="47"/>
      <c r="IU40" s="47"/>
      <c r="IV40" s="47"/>
      <c r="IW40" s="47"/>
      <c r="IX40" s="47"/>
      <c r="IY40" s="47"/>
      <c r="IZ40" s="47"/>
      <c r="JA40" s="47"/>
      <c r="JB40" s="47"/>
      <c r="JC40" s="47"/>
      <c r="JD40" s="47"/>
      <c r="JE40" s="47"/>
      <c r="JF40" s="47"/>
      <c r="JG40" s="47"/>
      <c r="JH40" s="47"/>
      <c r="JI40" s="47"/>
      <c r="JJ40" s="47"/>
      <c r="JK40" s="47"/>
      <c r="JL40" s="47"/>
      <c r="JM40" s="47"/>
      <c r="JN40" s="47"/>
      <c r="JO40" s="47"/>
      <c r="JP40" s="47"/>
      <c r="JQ40" s="47"/>
      <c r="JR40" s="47"/>
      <c r="JS40" s="47"/>
      <c r="JT40" s="47"/>
      <c r="JU40" s="47"/>
      <c r="JV40" s="47"/>
      <c r="JW40" s="47"/>
      <c r="JX40" s="47"/>
      <c r="JY40" s="47"/>
      <c r="JZ40" s="47"/>
      <c r="KA40" s="47"/>
      <c r="KB40" s="47"/>
    </row>
    <row r="41" spans="1:288" s="9" customFormat="1" x14ac:dyDescent="0.25">
      <c r="A41" s="35"/>
      <c r="B41" s="50"/>
      <c r="D41" s="46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7"/>
      <c r="GH41" s="47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7"/>
      <c r="HD41" s="47"/>
      <c r="HE41" s="47"/>
      <c r="HF41" s="47"/>
      <c r="HG41" s="47"/>
      <c r="HH41" s="47"/>
      <c r="HI41" s="47"/>
      <c r="HJ41" s="47"/>
      <c r="HK41" s="47"/>
      <c r="HL41" s="47"/>
      <c r="HM41" s="47"/>
      <c r="HN41" s="47"/>
      <c r="HO41" s="47"/>
      <c r="HP41" s="47"/>
      <c r="HQ41" s="47"/>
      <c r="HR41" s="47"/>
      <c r="HS41" s="47"/>
      <c r="HT41" s="47"/>
      <c r="HU41" s="47"/>
      <c r="HV41" s="47"/>
      <c r="HW41" s="47"/>
      <c r="HX41" s="47"/>
      <c r="HY41" s="47"/>
      <c r="HZ41" s="47"/>
      <c r="IA41" s="47"/>
      <c r="IB41" s="47"/>
      <c r="IC41" s="47"/>
      <c r="ID41" s="47"/>
      <c r="IE41" s="47"/>
      <c r="IF41" s="47"/>
      <c r="IG41" s="47"/>
      <c r="IH41" s="47"/>
      <c r="II41" s="47"/>
      <c r="IJ41" s="47"/>
      <c r="IK41" s="47"/>
      <c r="IL41" s="47"/>
      <c r="IM41" s="47"/>
      <c r="IN41" s="47"/>
      <c r="IO41" s="47"/>
      <c r="IP41" s="47"/>
      <c r="IQ41" s="47"/>
      <c r="IR41" s="47"/>
      <c r="IS41" s="47"/>
      <c r="IT41" s="47"/>
      <c r="IU41" s="47"/>
      <c r="IV41" s="47"/>
      <c r="IW41" s="47"/>
      <c r="IX41" s="47"/>
      <c r="IY41" s="47"/>
      <c r="IZ41" s="47"/>
      <c r="JA41" s="47"/>
      <c r="JB41" s="47"/>
      <c r="JC41" s="47"/>
      <c r="JD41" s="47"/>
      <c r="JE41" s="47"/>
      <c r="JF41" s="47"/>
      <c r="JG41" s="47"/>
      <c r="JH41" s="47"/>
      <c r="JI41" s="47"/>
      <c r="JJ41" s="47"/>
      <c r="JK41" s="47"/>
      <c r="JL41" s="47"/>
      <c r="JM41" s="47"/>
      <c r="JN41" s="47"/>
      <c r="JO41" s="47"/>
      <c r="JP41" s="47"/>
      <c r="JQ41" s="47"/>
      <c r="JR41" s="47"/>
      <c r="JS41" s="47"/>
      <c r="JT41" s="47"/>
      <c r="JU41" s="47"/>
      <c r="JV41" s="47"/>
      <c r="JW41" s="47"/>
      <c r="JX41" s="47"/>
      <c r="JY41" s="47"/>
      <c r="JZ41" s="47"/>
      <c r="KA41" s="47"/>
      <c r="KB41" s="47"/>
    </row>
    <row r="42" spans="1:288" s="9" customFormat="1" x14ac:dyDescent="0.25">
      <c r="A42" s="35" t="s">
        <v>39</v>
      </c>
      <c r="B42" s="50">
        <v>2021</v>
      </c>
      <c r="C42" s="9" t="s">
        <v>40</v>
      </c>
      <c r="D42" s="46">
        <v>11126.62</v>
      </c>
      <c r="E42" s="9" t="s">
        <v>209</v>
      </c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  <c r="IJ42" s="47"/>
      <c r="IK42" s="47"/>
      <c r="IL42" s="47"/>
      <c r="IM42" s="47"/>
      <c r="IN42" s="47"/>
      <c r="IO42" s="47"/>
      <c r="IP42" s="47"/>
      <c r="IQ42" s="47"/>
      <c r="IR42" s="47"/>
      <c r="IS42" s="47"/>
      <c r="IT42" s="47"/>
      <c r="IU42" s="47"/>
      <c r="IV42" s="47"/>
      <c r="IW42" s="47"/>
      <c r="IX42" s="47"/>
      <c r="IY42" s="47"/>
      <c r="IZ42" s="47"/>
      <c r="JA42" s="47"/>
      <c r="JB42" s="47"/>
      <c r="JC42" s="47"/>
      <c r="JD42" s="47"/>
      <c r="JE42" s="47"/>
      <c r="JF42" s="47"/>
      <c r="JG42" s="47"/>
      <c r="JH42" s="47"/>
      <c r="JI42" s="47"/>
      <c r="JJ42" s="47"/>
      <c r="JK42" s="47"/>
      <c r="JL42" s="47"/>
      <c r="JM42" s="47"/>
      <c r="JN42" s="47"/>
      <c r="JO42" s="47"/>
      <c r="JP42" s="47"/>
      <c r="JQ42" s="47"/>
      <c r="JR42" s="47"/>
      <c r="JS42" s="47"/>
      <c r="JT42" s="47"/>
      <c r="JU42" s="47"/>
      <c r="JV42" s="47"/>
      <c r="JW42" s="47"/>
      <c r="JX42" s="47"/>
      <c r="JY42" s="47"/>
      <c r="JZ42" s="47"/>
      <c r="KA42" s="47"/>
      <c r="KB42" s="47"/>
    </row>
    <row r="43" spans="1:288" s="9" customFormat="1" x14ac:dyDescent="0.25">
      <c r="A43" s="35" t="s">
        <v>39</v>
      </c>
      <c r="B43" s="50">
        <v>2021</v>
      </c>
      <c r="C43" s="9" t="s">
        <v>40</v>
      </c>
      <c r="D43" s="46">
        <v>8366</v>
      </c>
      <c r="E43" s="9" t="s">
        <v>219</v>
      </c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/>
      <c r="GC43" s="47"/>
      <c r="GD43" s="47"/>
      <c r="GE43" s="47"/>
      <c r="GF43" s="47"/>
      <c r="GG43" s="47"/>
      <c r="GH43" s="47"/>
      <c r="GI43" s="47"/>
      <c r="GJ43" s="47"/>
      <c r="GK43" s="47"/>
      <c r="GL43" s="47"/>
      <c r="GM43" s="47"/>
      <c r="GN43" s="47"/>
      <c r="GO43" s="47"/>
      <c r="GP43" s="47"/>
      <c r="GQ43" s="47"/>
      <c r="GR43" s="47"/>
      <c r="GS43" s="47"/>
      <c r="GT43" s="47"/>
      <c r="GU43" s="47"/>
      <c r="GV43" s="47"/>
      <c r="GW43" s="47"/>
      <c r="GX43" s="47"/>
      <c r="GY43" s="47"/>
      <c r="GZ43" s="47"/>
      <c r="HA43" s="47"/>
      <c r="HB43" s="47"/>
      <c r="HC43" s="47"/>
      <c r="HD43" s="47"/>
      <c r="HE43" s="47"/>
      <c r="HF43" s="47"/>
      <c r="HG43" s="47"/>
      <c r="HH43" s="47"/>
      <c r="HI43" s="47"/>
      <c r="HJ43" s="47"/>
      <c r="HK43" s="47"/>
      <c r="HL43" s="47"/>
      <c r="HM43" s="47"/>
      <c r="HN43" s="47"/>
      <c r="HO43" s="47"/>
      <c r="HP43" s="47"/>
      <c r="HQ43" s="47"/>
      <c r="HR43" s="47"/>
      <c r="HS43" s="47"/>
      <c r="HT43" s="47"/>
      <c r="HU43" s="47"/>
      <c r="HV43" s="47"/>
      <c r="HW43" s="47"/>
      <c r="HX43" s="47"/>
      <c r="HY43" s="47"/>
      <c r="HZ43" s="47"/>
      <c r="IA43" s="47"/>
      <c r="IB43" s="47"/>
      <c r="IC43" s="47"/>
      <c r="ID43" s="47"/>
      <c r="IE43" s="47"/>
      <c r="IF43" s="47"/>
      <c r="IG43" s="47"/>
      <c r="IH43" s="47"/>
      <c r="II43" s="47"/>
      <c r="IJ43" s="47"/>
      <c r="IK43" s="47"/>
      <c r="IL43" s="47"/>
      <c r="IM43" s="47"/>
      <c r="IN43" s="47"/>
      <c r="IO43" s="47"/>
      <c r="IP43" s="47"/>
      <c r="IQ43" s="47"/>
      <c r="IR43" s="47"/>
      <c r="IS43" s="47"/>
      <c r="IT43" s="47"/>
      <c r="IU43" s="47"/>
      <c r="IV43" s="47"/>
      <c r="IW43" s="47"/>
      <c r="IX43" s="47"/>
      <c r="IY43" s="47"/>
      <c r="IZ43" s="47"/>
      <c r="JA43" s="47"/>
      <c r="JB43" s="47"/>
      <c r="JC43" s="47"/>
      <c r="JD43" s="47"/>
      <c r="JE43" s="47"/>
      <c r="JF43" s="47"/>
      <c r="JG43" s="47"/>
      <c r="JH43" s="47"/>
      <c r="JI43" s="47"/>
      <c r="JJ43" s="47"/>
      <c r="JK43" s="47"/>
      <c r="JL43" s="47"/>
      <c r="JM43" s="47"/>
      <c r="JN43" s="47"/>
      <c r="JO43" s="47"/>
      <c r="JP43" s="47"/>
      <c r="JQ43" s="47"/>
      <c r="JR43" s="47"/>
      <c r="JS43" s="47"/>
      <c r="JT43" s="47"/>
      <c r="JU43" s="47"/>
      <c r="JV43" s="47"/>
      <c r="JW43" s="47"/>
      <c r="JX43" s="47"/>
      <c r="JY43" s="47"/>
      <c r="JZ43" s="47"/>
      <c r="KA43" s="47"/>
      <c r="KB43" s="47"/>
    </row>
    <row r="44" spans="1:288" s="9" customFormat="1" x14ac:dyDescent="0.25">
      <c r="A44" s="35" t="s">
        <v>39</v>
      </c>
      <c r="B44" s="50">
        <v>2021</v>
      </c>
      <c r="C44" s="9" t="s">
        <v>40</v>
      </c>
      <c r="D44" s="46">
        <v>9980</v>
      </c>
      <c r="E44" s="9" t="s">
        <v>220</v>
      </c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/>
      <c r="DZ44" s="47"/>
      <c r="EA44" s="47"/>
      <c r="EB44" s="47"/>
      <c r="EC44" s="47"/>
      <c r="ED44" s="47"/>
      <c r="EE44" s="47"/>
      <c r="EF44" s="47"/>
      <c r="EG44" s="47"/>
      <c r="EH44" s="47"/>
      <c r="EI44" s="47"/>
      <c r="EJ44" s="47"/>
      <c r="EK44" s="47"/>
      <c r="EL44" s="47"/>
      <c r="EM44" s="47"/>
      <c r="EN44" s="47"/>
      <c r="EO44" s="47"/>
      <c r="EP44" s="47"/>
      <c r="EQ44" s="47"/>
      <c r="ER44" s="47"/>
      <c r="ES44" s="47"/>
      <c r="ET44" s="47"/>
      <c r="EU44" s="47"/>
      <c r="EV44" s="47"/>
      <c r="EW44" s="47"/>
      <c r="EX44" s="47"/>
      <c r="EY44" s="47"/>
      <c r="EZ44" s="47"/>
      <c r="FA44" s="47"/>
      <c r="FB44" s="47"/>
      <c r="FC44" s="47"/>
      <c r="FD44" s="47"/>
      <c r="FE44" s="47"/>
      <c r="FF44" s="47"/>
      <c r="FG44" s="47"/>
      <c r="FH44" s="47"/>
      <c r="FI44" s="47"/>
      <c r="FJ44" s="47"/>
      <c r="FK44" s="47"/>
      <c r="FL44" s="47"/>
      <c r="FM44" s="47"/>
      <c r="FN44" s="47"/>
      <c r="FO44" s="47"/>
      <c r="FP44" s="47"/>
      <c r="FQ44" s="47"/>
      <c r="FR44" s="47"/>
      <c r="FS44" s="47"/>
      <c r="FT44" s="47"/>
      <c r="FU44" s="47"/>
      <c r="FV44" s="47"/>
      <c r="FW44" s="47"/>
      <c r="FX44" s="47"/>
      <c r="FY44" s="47"/>
      <c r="FZ44" s="47"/>
      <c r="GA44" s="47"/>
      <c r="GB44" s="47"/>
      <c r="GC44" s="47"/>
      <c r="GD44" s="47"/>
      <c r="GE44" s="47"/>
      <c r="GF44" s="47"/>
      <c r="GG44" s="47"/>
      <c r="GH44" s="47"/>
      <c r="GI44" s="47"/>
      <c r="GJ44" s="47"/>
      <c r="GK44" s="47"/>
      <c r="GL44" s="47"/>
      <c r="GM44" s="47"/>
      <c r="GN44" s="47"/>
      <c r="GO44" s="47"/>
      <c r="GP44" s="47"/>
      <c r="GQ44" s="47"/>
      <c r="GR44" s="47"/>
      <c r="GS44" s="47"/>
      <c r="GT44" s="47"/>
      <c r="GU44" s="47"/>
      <c r="GV44" s="47"/>
      <c r="GW44" s="47"/>
      <c r="GX44" s="47"/>
      <c r="GY44" s="47"/>
      <c r="GZ44" s="47"/>
      <c r="HA44" s="47"/>
      <c r="HB44" s="47"/>
      <c r="HC44" s="47"/>
      <c r="HD44" s="47"/>
      <c r="HE44" s="47"/>
      <c r="HF44" s="47"/>
      <c r="HG44" s="47"/>
      <c r="HH44" s="47"/>
      <c r="HI44" s="47"/>
      <c r="HJ44" s="47"/>
      <c r="HK44" s="47"/>
      <c r="HL44" s="47"/>
      <c r="HM44" s="47"/>
      <c r="HN44" s="47"/>
      <c r="HO44" s="47"/>
      <c r="HP44" s="47"/>
      <c r="HQ44" s="47"/>
      <c r="HR44" s="47"/>
      <c r="HS44" s="47"/>
      <c r="HT44" s="47"/>
      <c r="HU44" s="47"/>
      <c r="HV44" s="47"/>
      <c r="HW44" s="47"/>
      <c r="HX44" s="47"/>
      <c r="HY44" s="47"/>
      <c r="HZ44" s="47"/>
      <c r="IA44" s="47"/>
      <c r="IB44" s="47"/>
      <c r="IC44" s="47"/>
      <c r="ID44" s="47"/>
      <c r="IE44" s="47"/>
      <c r="IF44" s="47"/>
      <c r="IG44" s="47"/>
      <c r="IH44" s="47"/>
      <c r="II44" s="47"/>
      <c r="IJ44" s="47"/>
      <c r="IK44" s="47"/>
      <c r="IL44" s="47"/>
      <c r="IM44" s="47"/>
      <c r="IN44" s="47"/>
      <c r="IO44" s="47"/>
      <c r="IP44" s="47"/>
      <c r="IQ44" s="47"/>
      <c r="IR44" s="47"/>
      <c r="IS44" s="47"/>
      <c r="IT44" s="47"/>
      <c r="IU44" s="47"/>
      <c r="IV44" s="47"/>
      <c r="IW44" s="47"/>
      <c r="IX44" s="47"/>
      <c r="IY44" s="47"/>
      <c r="IZ44" s="47"/>
      <c r="JA44" s="47"/>
      <c r="JB44" s="47"/>
      <c r="JC44" s="47"/>
      <c r="JD44" s="47"/>
      <c r="JE44" s="47"/>
      <c r="JF44" s="47"/>
      <c r="JG44" s="47"/>
      <c r="JH44" s="47"/>
      <c r="JI44" s="47"/>
      <c r="JJ44" s="47"/>
      <c r="JK44" s="47"/>
      <c r="JL44" s="47"/>
      <c r="JM44" s="47"/>
      <c r="JN44" s="47"/>
      <c r="JO44" s="47"/>
      <c r="JP44" s="47"/>
      <c r="JQ44" s="47"/>
      <c r="JR44" s="47"/>
      <c r="JS44" s="47"/>
      <c r="JT44" s="47"/>
      <c r="JU44" s="47"/>
      <c r="JV44" s="47"/>
      <c r="JW44" s="47"/>
      <c r="JX44" s="47"/>
      <c r="JY44" s="47"/>
      <c r="JZ44" s="47"/>
      <c r="KA44" s="47"/>
      <c r="KB44" s="47"/>
    </row>
    <row r="45" spans="1:288" s="9" customFormat="1" x14ac:dyDescent="0.25">
      <c r="A45" s="35"/>
      <c r="B45" s="50"/>
      <c r="D45" s="46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  <c r="DZ45" s="47"/>
      <c r="EA45" s="47"/>
      <c r="EB45" s="47"/>
      <c r="EC45" s="47"/>
      <c r="ED45" s="47"/>
      <c r="EE45" s="47"/>
      <c r="EF45" s="47"/>
      <c r="EG45" s="47"/>
      <c r="EH45" s="47"/>
      <c r="EI45" s="47"/>
      <c r="EJ45" s="47"/>
      <c r="EK45" s="47"/>
      <c r="EL45" s="47"/>
      <c r="EM45" s="47"/>
      <c r="EN45" s="47"/>
      <c r="EO45" s="47"/>
      <c r="EP45" s="47"/>
      <c r="EQ45" s="47"/>
      <c r="ER45" s="47"/>
      <c r="ES45" s="47"/>
      <c r="ET45" s="47"/>
      <c r="EU45" s="47"/>
      <c r="EV45" s="47"/>
      <c r="EW45" s="47"/>
      <c r="EX45" s="47"/>
      <c r="EY45" s="47"/>
      <c r="EZ45" s="47"/>
      <c r="FA45" s="47"/>
      <c r="FB45" s="47"/>
      <c r="FC45" s="47"/>
      <c r="FD45" s="47"/>
      <c r="FE45" s="47"/>
      <c r="FF45" s="47"/>
      <c r="FG45" s="47"/>
      <c r="FH45" s="47"/>
      <c r="FI45" s="47"/>
      <c r="FJ45" s="47"/>
      <c r="FK45" s="47"/>
      <c r="FL45" s="47"/>
      <c r="FM45" s="47"/>
      <c r="FN45" s="47"/>
      <c r="FO45" s="47"/>
      <c r="FP45" s="47"/>
      <c r="FQ45" s="47"/>
      <c r="FR45" s="47"/>
      <c r="FS45" s="47"/>
      <c r="FT45" s="47"/>
      <c r="FU45" s="47"/>
      <c r="FV45" s="47"/>
      <c r="FW45" s="47"/>
      <c r="FX45" s="47"/>
      <c r="FY45" s="47"/>
      <c r="FZ45" s="47"/>
      <c r="GA45" s="47"/>
      <c r="GB45" s="47"/>
      <c r="GC45" s="47"/>
      <c r="GD45" s="47"/>
      <c r="GE45" s="47"/>
      <c r="GF45" s="47"/>
      <c r="GG45" s="47"/>
      <c r="GH45" s="47"/>
      <c r="GI45" s="47"/>
      <c r="GJ45" s="47"/>
      <c r="GK45" s="47"/>
      <c r="GL45" s="47"/>
      <c r="GM45" s="47"/>
      <c r="GN45" s="47"/>
      <c r="GO45" s="47"/>
      <c r="GP45" s="47"/>
      <c r="GQ45" s="47"/>
      <c r="GR45" s="47"/>
      <c r="GS45" s="47"/>
      <c r="GT45" s="47"/>
      <c r="GU45" s="47"/>
      <c r="GV45" s="47"/>
      <c r="GW45" s="47"/>
      <c r="GX45" s="47"/>
      <c r="GY45" s="47"/>
      <c r="GZ45" s="47"/>
      <c r="HA45" s="47"/>
      <c r="HB45" s="47"/>
      <c r="HC45" s="47"/>
      <c r="HD45" s="47"/>
      <c r="HE45" s="47"/>
      <c r="HF45" s="47"/>
      <c r="HG45" s="47"/>
      <c r="HH45" s="47"/>
      <c r="HI45" s="47"/>
      <c r="HJ45" s="47"/>
      <c r="HK45" s="47"/>
      <c r="HL45" s="47"/>
      <c r="HM45" s="47"/>
      <c r="HN45" s="47"/>
      <c r="HO45" s="47"/>
      <c r="HP45" s="47"/>
      <c r="HQ45" s="47"/>
      <c r="HR45" s="47"/>
      <c r="HS45" s="47"/>
      <c r="HT45" s="47"/>
      <c r="HU45" s="47"/>
      <c r="HV45" s="47"/>
      <c r="HW45" s="47"/>
      <c r="HX45" s="47"/>
      <c r="HY45" s="47"/>
      <c r="HZ45" s="47"/>
      <c r="IA45" s="47"/>
      <c r="IB45" s="47"/>
      <c r="IC45" s="47"/>
      <c r="ID45" s="47"/>
      <c r="IE45" s="47"/>
      <c r="IF45" s="47"/>
      <c r="IG45" s="47"/>
      <c r="IH45" s="47"/>
      <c r="II45" s="47"/>
      <c r="IJ45" s="47"/>
      <c r="IK45" s="47"/>
      <c r="IL45" s="47"/>
      <c r="IM45" s="47"/>
      <c r="IN45" s="47"/>
      <c r="IO45" s="47"/>
      <c r="IP45" s="47"/>
      <c r="IQ45" s="47"/>
      <c r="IR45" s="47"/>
      <c r="IS45" s="47"/>
      <c r="IT45" s="47"/>
      <c r="IU45" s="47"/>
      <c r="IV45" s="47"/>
      <c r="IW45" s="47"/>
      <c r="IX45" s="47"/>
      <c r="IY45" s="47"/>
      <c r="IZ45" s="47"/>
      <c r="JA45" s="47"/>
      <c r="JB45" s="47"/>
      <c r="JC45" s="47"/>
      <c r="JD45" s="47"/>
      <c r="JE45" s="47"/>
      <c r="JF45" s="47"/>
      <c r="JG45" s="47"/>
      <c r="JH45" s="47"/>
      <c r="JI45" s="47"/>
      <c r="JJ45" s="47"/>
      <c r="JK45" s="47"/>
      <c r="JL45" s="47"/>
      <c r="JM45" s="47"/>
      <c r="JN45" s="47"/>
      <c r="JO45" s="47"/>
      <c r="JP45" s="47"/>
      <c r="JQ45" s="47"/>
      <c r="JR45" s="47"/>
      <c r="JS45" s="47"/>
      <c r="JT45" s="47"/>
      <c r="JU45" s="47"/>
      <c r="JV45" s="47"/>
      <c r="JW45" s="47"/>
      <c r="JX45" s="47"/>
      <c r="JY45" s="47"/>
      <c r="JZ45" s="47"/>
      <c r="KA45" s="47"/>
      <c r="KB45" s="47"/>
    </row>
    <row r="46" spans="1:288" s="9" customFormat="1" x14ac:dyDescent="0.25">
      <c r="A46" s="35" t="s">
        <v>87</v>
      </c>
      <c r="B46" s="50">
        <v>2021</v>
      </c>
      <c r="C46" s="9" t="s">
        <v>47</v>
      </c>
      <c r="D46" s="46">
        <v>12817.94</v>
      </c>
      <c r="E46" s="9" t="s">
        <v>181</v>
      </c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47"/>
      <c r="DZ46" s="47"/>
      <c r="EA46" s="47"/>
      <c r="EB46" s="47"/>
      <c r="EC46" s="47"/>
      <c r="ED46" s="47"/>
      <c r="EE46" s="47"/>
      <c r="EF46" s="47"/>
      <c r="EG46" s="47"/>
      <c r="EH46" s="47"/>
      <c r="EI46" s="47"/>
      <c r="EJ46" s="47"/>
      <c r="EK46" s="47"/>
      <c r="EL46" s="47"/>
      <c r="EM46" s="47"/>
      <c r="EN46" s="47"/>
      <c r="EO46" s="47"/>
      <c r="EP46" s="47"/>
      <c r="EQ46" s="47"/>
      <c r="ER46" s="47"/>
      <c r="ES46" s="47"/>
      <c r="ET46" s="47"/>
      <c r="EU46" s="47"/>
      <c r="EV46" s="47"/>
      <c r="EW46" s="47"/>
      <c r="EX46" s="47"/>
      <c r="EY46" s="47"/>
      <c r="EZ46" s="47"/>
      <c r="FA46" s="47"/>
      <c r="FB46" s="47"/>
      <c r="FC46" s="47"/>
      <c r="FD46" s="47"/>
      <c r="FE46" s="47"/>
      <c r="FF46" s="47"/>
      <c r="FG46" s="47"/>
      <c r="FH46" s="47"/>
      <c r="FI46" s="47"/>
      <c r="FJ46" s="47"/>
      <c r="FK46" s="47"/>
      <c r="FL46" s="47"/>
      <c r="FM46" s="47"/>
      <c r="FN46" s="47"/>
      <c r="FO46" s="47"/>
      <c r="FP46" s="47"/>
      <c r="FQ46" s="47"/>
      <c r="FR46" s="47"/>
      <c r="FS46" s="47"/>
      <c r="FT46" s="47"/>
      <c r="FU46" s="47"/>
      <c r="FV46" s="47"/>
      <c r="FW46" s="47"/>
      <c r="FX46" s="47"/>
      <c r="FY46" s="47"/>
      <c r="FZ46" s="47"/>
      <c r="GA46" s="47"/>
      <c r="GB46" s="47"/>
      <c r="GC46" s="47"/>
      <c r="GD46" s="47"/>
      <c r="GE46" s="47"/>
      <c r="GF46" s="47"/>
      <c r="GG46" s="47"/>
      <c r="GH46" s="47"/>
      <c r="GI46" s="47"/>
      <c r="GJ46" s="47"/>
      <c r="GK46" s="47"/>
      <c r="GL46" s="47"/>
      <c r="GM46" s="47"/>
      <c r="GN46" s="47"/>
      <c r="GO46" s="47"/>
      <c r="GP46" s="47"/>
      <c r="GQ46" s="47"/>
      <c r="GR46" s="47"/>
      <c r="GS46" s="47"/>
      <c r="GT46" s="47"/>
      <c r="GU46" s="47"/>
      <c r="GV46" s="47"/>
      <c r="GW46" s="47"/>
      <c r="GX46" s="47"/>
      <c r="GY46" s="47"/>
      <c r="GZ46" s="47"/>
      <c r="HA46" s="47"/>
      <c r="HB46" s="47"/>
      <c r="HC46" s="47"/>
      <c r="HD46" s="47"/>
      <c r="HE46" s="47"/>
      <c r="HF46" s="47"/>
      <c r="HG46" s="47"/>
      <c r="HH46" s="47"/>
      <c r="HI46" s="47"/>
      <c r="HJ46" s="47"/>
      <c r="HK46" s="47"/>
      <c r="HL46" s="47"/>
      <c r="HM46" s="47"/>
      <c r="HN46" s="47"/>
      <c r="HO46" s="47"/>
      <c r="HP46" s="47"/>
      <c r="HQ46" s="47"/>
      <c r="HR46" s="47"/>
      <c r="HS46" s="47"/>
      <c r="HT46" s="47"/>
      <c r="HU46" s="47"/>
      <c r="HV46" s="47"/>
      <c r="HW46" s="47"/>
      <c r="HX46" s="47"/>
      <c r="HY46" s="47"/>
      <c r="HZ46" s="47"/>
      <c r="IA46" s="47"/>
      <c r="IB46" s="47"/>
      <c r="IC46" s="47"/>
      <c r="ID46" s="47"/>
      <c r="IE46" s="47"/>
      <c r="IF46" s="47"/>
      <c r="IG46" s="47"/>
      <c r="IH46" s="47"/>
      <c r="II46" s="47"/>
      <c r="IJ46" s="47"/>
      <c r="IK46" s="47"/>
      <c r="IL46" s="47"/>
      <c r="IM46" s="47"/>
      <c r="IN46" s="47"/>
      <c r="IO46" s="47"/>
      <c r="IP46" s="47"/>
      <c r="IQ46" s="47"/>
      <c r="IR46" s="47"/>
      <c r="IS46" s="47"/>
      <c r="IT46" s="47"/>
      <c r="IU46" s="47"/>
      <c r="IV46" s="47"/>
      <c r="IW46" s="47"/>
      <c r="IX46" s="47"/>
      <c r="IY46" s="47"/>
      <c r="IZ46" s="47"/>
      <c r="JA46" s="47"/>
      <c r="JB46" s="47"/>
      <c r="JC46" s="47"/>
      <c r="JD46" s="47"/>
      <c r="JE46" s="47"/>
      <c r="JF46" s="47"/>
      <c r="JG46" s="47"/>
      <c r="JH46" s="47"/>
      <c r="JI46" s="47"/>
      <c r="JJ46" s="47"/>
      <c r="JK46" s="47"/>
      <c r="JL46" s="47"/>
      <c r="JM46" s="47"/>
      <c r="JN46" s="47"/>
      <c r="JO46" s="47"/>
      <c r="JP46" s="47"/>
      <c r="JQ46" s="47"/>
      <c r="JR46" s="47"/>
      <c r="JS46" s="47"/>
      <c r="JT46" s="47"/>
      <c r="JU46" s="47"/>
      <c r="JV46" s="47"/>
      <c r="JW46" s="47"/>
      <c r="JX46" s="47"/>
      <c r="JY46" s="47"/>
      <c r="JZ46" s="47"/>
      <c r="KA46" s="47"/>
      <c r="KB46" s="47"/>
    </row>
    <row r="47" spans="1:288" s="9" customFormat="1" x14ac:dyDescent="0.25">
      <c r="A47" s="35" t="s">
        <v>87</v>
      </c>
      <c r="B47" s="50">
        <v>2021</v>
      </c>
      <c r="C47" s="9" t="s">
        <v>47</v>
      </c>
      <c r="D47" s="46">
        <v>2601.33</v>
      </c>
      <c r="E47" s="9" t="s">
        <v>217</v>
      </c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47"/>
      <c r="EC47" s="47"/>
      <c r="ED47" s="47"/>
      <c r="EE47" s="47"/>
      <c r="EF47" s="47"/>
      <c r="EG47" s="47"/>
      <c r="EH47" s="47"/>
      <c r="EI47" s="47"/>
      <c r="EJ47" s="47"/>
      <c r="EK47" s="47"/>
      <c r="EL47" s="47"/>
      <c r="EM47" s="47"/>
      <c r="EN47" s="47"/>
      <c r="EO47" s="47"/>
      <c r="EP47" s="47"/>
      <c r="EQ47" s="47"/>
      <c r="ER47" s="47"/>
      <c r="ES47" s="47"/>
      <c r="ET47" s="47"/>
      <c r="EU47" s="47"/>
      <c r="EV47" s="47"/>
      <c r="EW47" s="47"/>
      <c r="EX47" s="47"/>
      <c r="EY47" s="47"/>
      <c r="EZ47" s="47"/>
      <c r="FA47" s="47"/>
      <c r="FB47" s="47"/>
      <c r="FC47" s="47"/>
      <c r="FD47" s="47"/>
      <c r="FE47" s="47"/>
      <c r="FF47" s="47"/>
      <c r="FG47" s="47"/>
      <c r="FH47" s="47"/>
      <c r="FI47" s="47"/>
      <c r="FJ47" s="47"/>
      <c r="FK47" s="47"/>
      <c r="FL47" s="47"/>
      <c r="FM47" s="47"/>
      <c r="FN47" s="47"/>
      <c r="FO47" s="47"/>
      <c r="FP47" s="47"/>
      <c r="FQ47" s="47"/>
      <c r="FR47" s="47"/>
      <c r="FS47" s="47"/>
      <c r="FT47" s="47"/>
      <c r="FU47" s="47"/>
      <c r="FV47" s="47"/>
      <c r="FW47" s="47"/>
      <c r="FX47" s="47"/>
      <c r="FY47" s="47"/>
      <c r="FZ47" s="47"/>
      <c r="GA47" s="47"/>
      <c r="GB47" s="47"/>
      <c r="GC47" s="47"/>
      <c r="GD47" s="47"/>
      <c r="GE47" s="47"/>
      <c r="GF47" s="47"/>
      <c r="GG47" s="47"/>
      <c r="GH47" s="47"/>
      <c r="GI47" s="47"/>
      <c r="GJ47" s="47"/>
      <c r="GK47" s="47"/>
      <c r="GL47" s="47"/>
      <c r="GM47" s="47"/>
      <c r="GN47" s="47"/>
      <c r="GO47" s="47"/>
      <c r="GP47" s="47"/>
      <c r="GQ47" s="47"/>
      <c r="GR47" s="47"/>
      <c r="GS47" s="47"/>
      <c r="GT47" s="47"/>
      <c r="GU47" s="47"/>
      <c r="GV47" s="47"/>
      <c r="GW47" s="47"/>
      <c r="GX47" s="47"/>
      <c r="GY47" s="47"/>
      <c r="GZ47" s="47"/>
      <c r="HA47" s="47"/>
      <c r="HB47" s="47"/>
      <c r="HC47" s="47"/>
      <c r="HD47" s="47"/>
      <c r="HE47" s="47"/>
      <c r="HF47" s="47"/>
      <c r="HG47" s="47"/>
      <c r="HH47" s="47"/>
      <c r="HI47" s="47"/>
      <c r="HJ47" s="47"/>
      <c r="HK47" s="47"/>
      <c r="HL47" s="47"/>
      <c r="HM47" s="47"/>
      <c r="HN47" s="47"/>
      <c r="HO47" s="47"/>
      <c r="HP47" s="47"/>
      <c r="HQ47" s="47"/>
      <c r="HR47" s="47"/>
      <c r="HS47" s="47"/>
      <c r="HT47" s="47"/>
      <c r="HU47" s="47"/>
      <c r="HV47" s="47"/>
      <c r="HW47" s="47"/>
      <c r="HX47" s="47"/>
      <c r="HY47" s="47"/>
      <c r="HZ47" s="47"/>
      <c r="IA47" s="47"/>
      <c r="IB47" s="47"/>
      <c r="IC47" s="47"/>
      <c r="ID47" s="47"/>
      <c r="IE47" s="47"/>
      <c r="IF47" s="47"/>
      <c r="IG47" s="47"/>
      <c r="IH47" s="47"/>
      <c r="II47" s="47"/>
      <c r="IJ47" s="47"/>
      <c r="IK47" s="47"/>
      <c r="IL47" s="47"/>
      <c r="IM47" s="47"/>
      <c r="IN47" s="47"/>
      <c r="IO47" s="47"/>
      <c r="IP47" s="47"/>
      <c r="IQ47" s="47"/>
      <c r="IR47" s="47"/>
      <c r="IS47" s="47"/>
      <c r="IT47" s="47"/>
      <c r="IU47" s="47"/>
      <c r="IV47" s="47"/>
      <c r="IW47" s="47"/>
      <c r="IX47" s="47"/>
      <c r="IY47" s="47"/>
      <c r="IZ47" s="47"/>
      <c r="JA47" s="47"/>
      <c r="JB47" s="47"/>
      <c r="JC47" s="47"/>
      <c r="JD47" s="47"/>
      <c r="JE47" s="47"/>
      <c r="JF47" s="47"/>
      <c r="JG47" s="47"/>
      <c r="JH47" s="47"/>
      <c r="JI47" s="47"/>
      <c r="JJ47" s="47"/>
      <c r="JK47" s="47"/>
      <c r="JL47" s="47"/>
      <c r="JM47" s="47"/>
      <c r="JN47" s="47"/>
      <c r="JO47" s="47"/>
      <c r="JP47" s="47"/>
      <c r="JQ47" s="47"/>
      <c r="JR47" s="47"/>
      <c r="JS47" s="47"/>
      <c r="JT47" s="47"/>
      <c r="JU47" s="47"/>
      <c r="JV47" s="47"/>
      <c r="JW47" s="47"/>
      <c r="JX47" s="47"/>
      <c r="JY47" s="47"/>
      <c r="JZ47" s="47"/>
      <c r="KA47" s="47"/>
      <c r="KB47" s="47"/>
    </row>
    <row r="48" spans="1:288" s="9" customFormat="1" x14ac:dyDescent="0.25">
      <c r="A48" s="35" t="s">
        <v>87</v>
      </c>
      <c r="B48" s="50">
        <v>2021</v>
      </c>
      <c r="C48" s="9" t="s">
        <v>47</v>
      </c>
      <c r="D48" s="46">
        <v>5033.88</v>
      </c>
      <c r="E48" s="9" t="s">
        <v>218</v>
      </c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7"/>
      <c r="DU48" s="47"/>
      <c r="DV48" s="47"/>
      <c r="DW48" s="47"/>
      <c r="DX48" s="47"/>
      <c r="DY48" s="47"/>
      <c r="DZ48" s="47"/>
      <c r="EA48" s="47"/>
      <c r="EB48" s="47"/>
      <c r="EC48" s="47"/>
      <c r="ED48" s="47"/>
      <c r="EE48" s="47"/>
      <c r="EF48" s="47"/>
      <c r="EG48" s="47"/>
      <c r="EH48" s="47"/>
      <c r="EI48" s="47"/>
      <c r="EJ48" s="47"/>
      <c r="EK48" s="47"/>
      <c r="EL48" s="47"/>
      <c r="EM48" s="47"/>
      <c r="EN48" s="47"/>
      <c r="EO48" s="47"/>
      <c r="EP48" s="47"/>
      <c r="EQ48" s="47"/>
      <c r="ER48" s="47"/>
      <c r="ES48" s="47"/>
      <c r="ET48" s="47"/>
      <c r="EU48" s="47"/>
      <c r="EV48" s="47"/>
      <c r="EW48" s="47"/>
      <c r="EX48" s="47"/>
      <c r="EY48" s="47"/>
      <c r="EZ48" s="47"/>
      <c r="FA48" s="47"/>
      <c r="FB48" s="47"/>
      <c r="FC48" s="47"/>
      <c r="FD48" s="47"/>
      <c r="FE48" s="47"/>
      <c r="FF48" s="47"/>
      <c r="FG48" s="47"/>
      <c r="FH48" s="47"/>
      <c r="FI48" s="47"/>
      <c r="FJ48" s="47"/>
      <c r="FK48" s="47"/>
      <c r="FL48" s="47"/>
      <c r="FM48" s="47"/>
      <c r="FN48" s="47"/>
      <c r="FO48" s="47"/>
      <c r="FP48" s="47"/>
      <c r="FQ48" s="47"/>
      <c r="FR48" s="47"/>
      <c r="FS48" s="47"/>
      <c r="FT48" s="47"/>
      <c r="FU48" s="47"/>
      <c r="FV48" s="47"/>
      <c r="FW48" s="47"/>
      <c r="FX48" s="47"/>
      <c r="FY48" s="47"/>
      <c r="FZ48" s="47"/>
      <c r="GA48" s="47"/>
      <c r="GB48" s="47"/>
      <c r="GC48" s="47"/>
      <c r="GD48" s="47"/>
      <c r="GE48" s="47"/>
      <c r="GF48" s="47"/>
      <c r="GG48" s="47"/>
      <c r="GH48" s="47"/>
      <c r="GI48" s="47"/>
      <c r="GJ48" s="47"/>
      <c r="GK48" s="47"/>
      <c r="GL48" s="47"/>
      <c r="GM48" s="47"/>
      <c r="GN48" s="47"/>
      <c r="GO48" s="47"/>
      <c r="GP48" s="47"/>
      <c r="GQ48" s="47"/>
      <c r="GR48" s="47"/>
      <c r="GS48" s="47"/>
      <c r="GT48" s="47"/>
      <c r="GU48" s="47"/>
      <c r="GV48" s="47"/>
      <c r="GW48" s="47"/>
      <c r="GX48" s="47"/>
      <c r="GY48" s="47"/>
      <c r="GZ48" s="47"/>
      <c r="HA48" s="47"/>
      <c r="HB48" s="47"/>
      <c r="HC48" s="47"/>
      <c r="HD48" s="47"/>
      <c r="HE48" s="47"/>
      <c r="HF48" s="47"/>
      <c r="HG48" s="47"/>
      <c r="HH48" s="47"/>
      <c r="HI48" s="47"/>
      <c r="HJ48" s="47"/>
      <c r="HK48" s="47"/>
      <c r="HL48" s="47"/>
      <c r="HM48" s="47"/>
      <c r="HN48" s="47"/>
      <c r="HO48" s="47"/>
      <c r="HP48" s="47"/>
      <c r="HQ48" s="47"/>
      <c r="HR48" s="47"/>
      <c r="HS48" s="47"/>
      <c r="HT48" s="47"/>
      <c r="HU48" s="47"/>
      <c r="HV48" s="47"/>
      <c r="HW48" s="47"/>
      <c r="HX48" s="47"/>
      <c r="HY48" s="47"/>
      <c r="HZ48" s="47"/>
      <c r="IA48" s="47"/>
      <c r="IB48" s="47"/>
      <c r="IC48" s="47"/>
      <c r="ID48" s="47"/>
      <c r="IE48" s="47"/>
      <c r="IF48" s="47"/>
      <c r="IG48" s="47"/>
      <c r="IH48" s="47"/>
      <c r="II48" s="47"/>
      <c r="IJ48" s="47"/>
      <c r="IK48" s="47"/>
      <c r="IL48" s="47"/>
      <c r="IM48" s="47"/>
      <c r="IN48" s="47"/>
      <c r="IO48" s="47"/>
      <c r="IP48" s="47"/>
      <c r="IQ48" s="47"/>
      <c r="IR48" s="47"/>
      <c r="IS48" s="47"/>
      <c r="IT48" s="47"/>
      <c r="IU48" s="47"/>
      <c r="IV48" s="47"/>
      <c r="IW48" s="47"/>
      <c r="IX48" s="47"/>
      <c r="IY48" s="47"/>
      <c r="IZ48" s="47"/>
      <c r="JA48" s="47"/>
      <c r="JB48" s="47"/>
      <c r="JC48" s="47"/>
      <c r="JD48" s="47"/>
      <c r="JE48" s="47"/>
      <c r="JF48" s="47"/>
      <c r="JG48" s="47"/>
      <c r="JH48" s="47"/>
      <c r="JI48" s="47"/>
      <c r="JJ48" s="47"/>
      <c r="JK48" s="47"/>
      <c r="JL48" s="47"/>
      <c r="JM48" s="47"/>
      <c r="JN48" s="47"/>
      <c r="JO48" s="47"/>
      <c r="JP48" s="47"/>
      <c r="JQ48" s="47"/>
      <c r="JR48" s="47"/>
      <c r="JS48" s="47"/>
      <c r="JT48" s="47"/>
      <c r="JU48" s="47"/>
      <c r="JV48" s="47"/>
      <c r="JW48" s="47"/>
      <c r="JX48" s="47"/>
      <c r="JY48" s="47"/>
      <c r="JZ48" s="47"/>
      <c r="KA48" s="47"/>
      <c r="KB48" s="47"/>
    </row>
    <row r="49" spans="1:288" s="9" customFormat="1" x14ac:dyDescent="0.25">
      <c r="A49" s="35"/>
      <c r="B49" s="50"/>
      <c r="D49" s="46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  <c r="DT49" s="47"/>
      <c r="DU49" s="47"/>
      <c r="DV49" s="47"/>
      <c r="DW49" s="47"/>
      <c r="DX49" s="47"/>
      <c r="DY49" s="47"/>
      <c r="DZ49" s="47"/>
      <c r="EA49" s="47"/>
      <c r="EB49" s="47"/>
      <c r="EC49" s="47"/>
      <c r="ED49" s="47"/>
      <c r="EE49" s="47"/>
      <c r="EF49" s="47"/>
      <c r="EG49" s="47"/>
      <c r="EH49" s="47"/>
      <c r="EI49" s="47"/>
      <c r="EJ49" s="47"/>
      <c r="EK49" s="47"/>
      <c r="EL49" s="47"/>
      <c r="EM49" s="47"/>
      <c r="EN49" s="47"/>
      <c r="EO49" s="47"/>
      <c r="EP49" s="47"/>
      <c r="EQ49" s="47"/>
      <c r="ER49" s="47"/>
      <c r="ES49" s="47"/>
      <c r="ET49" s="47"/>
      <c r="EU49" s="47"/>
      <c r="EV49" s="47"/>
      <c r="EW49" s="47"/>
      <c r="EX49" s="47"/>
      <c r="EY49" s="47"/>
      <c r="EZ49" s="47"/>
      <c r="FA49" s="47"/>
      <c r="FB49" s="47"/>
      <c r="FC49" s="47"/>
      <c r="FD49" s="47"/>
      <c r="FE49" s="47"/>
      <c r="FF49" s="47"/>
      <c r="FG49" s="47"/>
      <c r="FH49" s="47"/>
      <c r="FI49" s="47"/>
      <c r="FJ49" s="47"/>
      <c r="FK49" s="47"/>
      <c r="FL49" s="47"/>
      <c r="FM49" s="47"/>
      <c r="FN49" s="47"/>
      <c r="FO49" s="47"/>
      <c r="FP49" s="47"/>
      <c r="FQ49" s="47"/>
      <c r="FR49" s="47"/>
      <c r="FS49" s="47"/>
      <c r="FT49" s="47"/>
      <c r="FU49" s="47"/>
      <c r="FV49" s="47"/>
      <c r="FW49" s="47"/>
      <c r="FX49" s="47"/>
      <c r="FY49" s="47"/>
      <c r="FZ49" s="47"/>
      <c r="GA49" s="47"/>
      <c r="GB49" s="47"/>
      <c r="GC49" s="47"/>
      <c r="GD49" s="47"/>
      <c r="GE49" s="47"/>
      <c r="GF49" s="47"/>
      <c r="GG49" s="47"/>
      <c r="GH49" s="47"/>
      <c r="GI49" s="47"/>
      <c r="GJ49" s="47"/>
      <c r="GK49" s="47"/>
      <c r="GL49" s="47"/>
      <c r="GM49" s="47"/>
      <c r="GN49" s="47"/>
      <c r="GO49" s="47"/>
      <c r="GP49" s="47"/>
      <c r="GQ49" s="47"/>
      <c r="GR49" s="47"/>
      <c r="GS49" s="47"/>
      <c r="GT49" s="47"/>
      <c r="GU49" s="47"/>
      <c r="GV49" s="47"/>
      <c r="GW49" s="47"/>
      <c r="GX49" s="47"/>
      <c r="GY49" s="47"/>
      <c r="GZ49" s="47"/>
      <c r="HA49" s="47"/>
      <c r="HB49" s="47"/>
      <c r="HC49" s="47"/>
      <c r="HD49" s="47"/>
      <c r="HE49" s="47"/>
      <c r="HF49" s="47"/>
      <c r="HG49" s="47"/>
      <c r="HH49" s="47"/>
      <c r="HI49" s="47"/>
      <c r="HJ49" s="47"/>
      <c r="HK49" s="47"/>
      <c r="HL49" s="47"/>
      <c r="HM49" s="47"/>
      <c r="HN49" s="47"/>
      <c r="HO49" s="47"/>
      <c r="HP49" s="47"/>
      <c r="HQ49" s="47"/>
      <c r="HR49" s="47"/>
      <c r="HS49" s="47"/>
      <c r="HT49" s="47"/>
      <c r="HU49" s="47"/>
      <c r="HV49" s="47"/>
      <c r="HW49" s="47"/>
      <c r="HX49" s="47"/>
      <c r="HY49" s="47"/>
      <c r="HZ49" s="47"/>
      <c r="IA49" s="47"/>
      <c r="IB49" s="47"/>
      <c r="IC49" s="47"/>
      <c r="ID49" s="47"/>
      <c r="IE49" s="47"/>
      <c r="IF49" s="47"/>
      <c r="IG49" s="47"/>
      <c r="IH49" s="47"/>
      <c r="II49" s="47"/>
      <c r="IJ49" s="47"/>
      <c r="IK49" s="47"/>
      <c r="IL49" s="47"/>
      <c r="IM49" s="47"/>
      <c r="IN49" s="47"/>
      <c r="IO49" s="47"/>
      <c r="IP49" s="47"/>
      <c r="IQ49" s="47"/>
      <c r="IR49" s="47"/>
      <c r="IS49" s="47"/>
      <c r="IT49" s="47"/>
      <c r="IU49" s="47"/>
      <c r="IV49" s="47"/>
      <c r="IW49" s="47"/>
      <c r="IX49" s="47"/>
      <c r="IY49" s="47"/>
      <c r="IZ49" s="47"/>
      <c r="JA49" s="47"/>
      <c r="JB49" s="47"/>
      <c r="JC49" s="47"/>
      <c r="JD49" s="47"/>
      <c r="JE49" s="47"/>
      <c r="JF49" s="47"/>
      <c r="JG49" s="47"/>
      <c r="JH49" s="47"/>
      <c r="JI49" s="47"/>
      <c r="JJ49" s="47"/>
      <c r="JK49" s="47"/>
      <c r="JL49" s="47"/>
      <c r="JM49" s="47"/>
      <c r="JN49" s="47"/>
      <c r="JO49" s="47"/>
      <c r="JP49" s="47"/>
      <c r="JQ49" s="47"/>
      <c r="JR49" s="47"/>
      <c r="JS49" s="47"/>
      <c r="JT49" s="47"/>
      <c r="JU49" s="47"/>
      <c r="JV49" s="47"/>
      <c r="JW49" s="47"/>
      <c r="JX49" s="47"/>
      <c r="JY49" s="47"/>
      <c r="JZ49" s="47"/>
      <c r="KA49" s="47"/>
      <c r="KB49" s="47"/>
    </row>
    <row r="50" spans="1:288" s="9" customFormat="1" x14ac:dyDescent="0.25">
      <c r="A50" s="35" t="s">
        <v>41</v>
      </c>
      <c r="B50" s="50">
        <v>2021</v>
      </c>
      <c r="C50" s="9" t="s">
        <v>195</v>
      </c>
      <c r="D50" s="46">
        <v>96019.59</v>
      </c>
      <c r="E50" s="9" t="s">
        <v>196</v>
      </c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DX50" s="47"/>
      <c r="DY50" s="47"/>
      <c r="DZ50" s="47"/>
      <c r="EA50" s="47"/>
      <c r="EB50" s="47"/>
      <c r="EC50" s="47"/>
      <c r="ED50" s="47"/>
      <c r="EE50" s="47"/>
      <c r="EF50" s="47"/>
      <c r="EG50" s="47"/>
      <c r="EH50" s="47"/>
      <c r="EI50" s="47"/>
      <c r="EJ50" s="47"/>
      <c r="EK50" s="47"/>
      <c r="EL50" s="47"/>
      <c r="EM50" s="47"/>
      <c r="EN50" s="47"/>
      <c r="EO50" s="47"/>
      <c r="EP50" s="47"/>
      <c r="EQ50" s="47"/>
      <c r="ER50" s="47"/>
      <c r="ES50" s="47"/>
      <c r="ET50" s="47"/>
      <c r="EU50" s="47"/>
      <c r="EV50" s="47"/>
      <c r="EW50" s="47"/>
      <c r="EX50" s="47"/>
      <c r="EY50" s="47"/>
      <c r="EZ50" s="47"/>
      <c r="FA50" s="47"/>
      <c r="FB50" s="47"/>
      <c r="FC50" s="47"/>
      <c r="FD50" s="47"/>
      <c r="FE50" s="47"/>
      <c r="FF50" s="47"/>
      <c r="FG50" s="47"/>
      <c r="FH50" s="47"/>
      <c r="FI50" s="47"/>
      <c r="FJ50" s="47"/>
      <c r="FK50" s="47"/>
      <c r="FL50" s="47"/>
      <c r="FM50" s="47"/>
      <c r="FN50" s="47"/>
      <c r="FO50" s="47"/>
      <c r="FP50" s="47"/>
      <c r="FQ50" s="47"/>
      <c r="FR50" s="47"/>
      <c r="FS50" s="47"/>
      <c r="FT50" s="47"/>
      <c r="FU50" s="47"/>
      <c r="FV50" s="47"/>
      <c r="FW50" s="47"/>
      <c r="FX50" s="47"/>
      <c r="FY50" s="47"/>
      <c r="FZ50" s="47"/>
      <c r="GA50" s="47"/>
      <c r="GB50" s="47"/>
      <c r="GC50" s="47"/>
      <c r="GD50" s="47"/>
      <c r="GE50" s="47"/>
      <c r="GF50" s="47"/>
      <c r="GG50" s="47"/>
      <c r="GH50" s="47"/>
      <c r="GI50" s="47"/>
      <c r="GJ50" s="47"/>
      <c r="GK50" s="47"/>
      <c r="GL50" s="47"/>
      <c r="GM50" s="47"/>
      <c r="GN50" s="47"/>
      <c r="GO50" s="47"/>
      <c r="GP50" s="47"/>
      <c r="GQ50" s="47"/>
      <c r="GR50" s="47"/>
      <c r="GS50" s="47"/>
      <c r="GT50" s="47"/>
      <c r="GU50" s="47"/>
      <c r="GV50" s="47"/>
      <c r="GW50" s="47"/>
      <c r="GX50" s="47"/>
      <c r="GY50" s="47"/>
      <c r="GZ50" s="47"/>
      <c r="HA50" s="47"/>
      <c r="HB50" s="47"/>
      <c r="HC50" s="47"/>
      <c r="HD50" s="47"/>
      <c r="HE50" s="47"/>
      <c r="HF50" s="47"/>
      <c r="HG50" s="47"/>
      <c r="HH50" s="47"/>
      <c r="HI50" s="47"/>
      <c r="HJ50" s="47"/>
      <c r="HK50" s="47"/>
      <c r="HL50" s="47"/>
      <c r="HM50" s="47"/>
      <c r="HN50" s="47"/>
      <c r="HO50" s="47"/>
      <c r="HP50" s="47"/>
      <c r="HQ50" s="47"/>
      <c r="HR50" s="47"/>
      <c r="HS50" s="47"/>
      <c r="HT50" s="47"/>
      <c r="HU50" s="47"/>
      <c r="HV50" s="47"/>
      <c r="HW50" s="47"/>
      <c r="HX50" s="47"/>
      <c r="HY50" s="47"/>
      <c r="HZ50" s="47"/>
      <c r="IA50" s="47"/>
      <c r="IB50" s="47"/>
      <c r="IC50" s="47"/>
      <c r="ID50" s="47"/>
      <c r="IE50" s="47"/>
      <c r="IF50" s="47"/>
      <c r="IG50" s="47"/>
      <c r="IH50" s="47"/>
      <c r="II50" s="47"/>
      <c r="IJ50" s="47"/>
      <c r="IK50" s="47"/>
      <c r="IL50" s="47"/>
      <c r="IM50" s="47"/>
      <c r="IN50" s="47"/>
      <c r="IO50" s="47"/>
      <c r="IP50" s="47"/>
      <c r="IQ50" s="47"/>
      <c r="IR50" s="47"/>
      <c r="IS50" s="47"/>
      <c r="IT50" s="47"/>
      <c r="IU50" s="47"/>
      <c r="IV50" s="47"/>
      <c r="IW50" s="47"/>
      <c r="IX50" s="47"/>
      <c r="IY50" s="47"/>
      <c r="IZ50" s="47"/>
      <c r="JA50" s="47"/>
      <c r="JB50" s="47"/>
      <c r="JC50" s="47"/>
      <c r="JD50" s="47"/>
      <c r="JE50" s="47"/>
      <c r="JF50" s="47"/>
      <c r="JG50" s="47"/>
      <c r="JH50" s="47"/>
      <c r="JI50" s="47"/>
      <c r="JJ50" s="47"/>
      <c r="JK50" s="47"/>
      <c r="JL50" s="47"/>
      <c r="JM50" s="47"/>
      <c r="JN50" s="47"/>
      <c r="JO50" s="47"/>
      <c r="JP50" s="47"/>
      <c r="JQ50" s="47"/>
      <c r="JR50" s="47"/>
      <c r="JS50" s="47"/>
      <c r="JT50" s="47"/>
      <c r="JU50" s="47"/>
      <c r="JV50" s="47"/>
      <c r="JW50" s="47"/>
      <c r="JX50" s="47"/>
      <c r="JY50" s="47"/>
      <c r="JZ50" s="47"/>
      <c r="KA50" s="47"/>
      <c r="KB50" s="47"/>
    </row>
    <row r="51" spans="1:288" s="9" customFormat="1" x14ac:dyDescent="0.25">
      <c r="A51" s="35"/>
      <c r="B51" s="50"/>
      <c r="D51" s="46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  <c r="DZ51" s="47"/>
      <c r="EA51" s="47"/>
      <c r="EB51" s="47"/>
      <c r="EC51" s="47"/>
      <c r="ED51" s="47"/>
      <c r="EE51" s="47"/>
      <c r="EF51" s="47"/>
      <c r="EG51" s="47"/>
      <c r="EH51" s="47"/>
      <c r="EI51" s="47"/>
      <c r="EJ51" s="47"/>
      <c r="EK51" s="47"/>
      <c r="EL51" s="47"/>
      <c r="EM51" s="47"/>
      <c r="EN51" s="47"/>
      <c r="EO51" s="47"/>
      <c r="EP51" s="47"/>
      <c r="EQ51" s="47"/>
      <c r="ER51" s="47"/>
      <c r="ES51" s="47"/>
      <c r="ET51" s="47"/>
      <c r="EU51" s="47"/>
      <c r="EV51" s="47"/>
      <c r="EW51" s="47"/>
      <c r="EX51" s="47"/>
      <c r="EY51" s="47"/>
      <c r="EZ51" s="47"/>
      <c r="FA51" s="47"/>
      <c r="FB51" s="47"/>
      <c r="FC51" s="47"/>
      <c r="FD51" s="47"/>
      <c r="FE51" s="47"/>
      <c r="FF51" s="47"/>
      <c r="FG51" s="47"/>
      <c r="FH51" s="47"/>
      <c r="FI51" s="47"/>
      <c r="FJ51" s="47"/>
      <c r="FK51" s="47"/>
      <c r="FL51" s="47"/>
      <c r="FM51" s="47"/>
      <c r="FN51" s="47"/>
      <c r="FO51" s="47"/>
      <c r="FP51" s="47"/>
      <c r="FQ51" s="47"/>
      <c r="FR51" s="47"/>
      <c r="FS51" s="47"/>
      <c r="FT51" s="47"/>
      <c r="FU51" s="47"/>
      <c r="FV51" s="47"/>
      <c r="FW51" s="47"/>
      <c r="FX51" s="47"/>
      <c r="FY51" s="47"/>
      <c r="FZ51" s="47"/>
      <c r="GA51" s="47"/>
      <c r="GB51" s="47"/>
      <c r="GC51" s="47"/>
      <c r="GD51" s="47"/>
      <c r="GE51" s="47"/>
      <c r="GF51" s="47"/>
      <c r="GG51" s="47"/>
      <c r="GH51" s="47"/>
      <c r="GI51" s="47"/>
      <c r="GJ51" s="47"/>
      <c r="GK51" s="47"/>
      <c r="GL51" s="47"/>
      <c r="GM51" s="47"/>
      <c r="GN51" s="47"/>
      <c r="GO51" s="47"/>
      <c r="GP51" s="47"/>
      <c r="GQ51" s="47"/>
      <c r="GR51" s="47"/>
      <c r="GS51" s="47"/>
      <c r="GT51" s="47"/>
      <c r="GU51" s="47"/>
      <c r="GV51" s="47"/>
      <c r="GW51" s="47"/>
      <c r="GX51" s="47"/>
      <c r="GY51" s="47"/>
      <c r="GZ51" s="47"/>
      <c r="HA51" s="47"/>
      <c r="HB51" s="47"/>
      <c r="HC51" s="47"/>
      <c r="HD51" s="47"/>
      <c r="HE51" s="47"/>
      <c r="HF51" s="47"/>
      <c r="HG51" s="47"/>
      <c r="HH51" s="47"/>
      <c r="HI51" s="47"/>
      <c r="HJ51" s="47"/>
      <c r="HK51" s="47"/>
      <c r="HL51" s="47"/>
      <c r="HM51" s="47"/>
      <c r="HN51" s="47"/>
      <c r="HO51" s="47"/>
      <c r="HP51" s="47"/>
      <c r="HQ51" s="47"/>
      <c r="HR51" s="47"/>
      <c r="HS51" s="47"/>
      <c r="HT51" s="47"/>
      <c r="HU51" s="47"/>
      <c r="HV51" s="47"/>
      <c r="HW51" s="47"/>
      <c r="HX51" s="47"/>
      <c r="HY51" s="47"/>
      <c r="HZ51" s="47"/>
      <c r="IA51" s="47"/>
      <c r="IB51" s="47"/>
      <c r="IC51" s="47"/>
      <c r="ID51" s="47"/>
      <c r="IE51" s="47"/>
      <c r="IF51" s="47"/>
      <c r="IG51" s="47"/>
      <c r="IH51" s="47"/>
      <c r="II51" s="47"/>
      <c r="IJ51" s="47"/>
      <c r="IK51" s="47"/>
      <c r="IL51" s="47"/>
      <c r="IM51" s="47"/>
      <c r="IN51" s="47"/>
      <c r="IO51" s="47"/>
      <c r="IP51" s="47"/>
      <c r="IQ51" s="47"/>
      <c r="IR51" s="47"/>
      <c r="IS51" s="47"/>
      <c r="IT51" s="47"/>
      <c r="IU51" s="47"/>
      <c r="IV51" s="47"/>
      <c r="IW51" s="47"/>
      <c r="IX51" s="47"/>
      <c r="IY51" s="47"/>
      <c r="IZ51" s="47"/>
      <c r="JA51" s="47"/>
      <c r="JB51" s="47"/>
      <c r="JC51" s="47"/>
      <c r="JD51" s="47"/>
      <c r="JE51" s="47"/>
      <c r="JF51" s="47"/>
      <c r="JG51" s="47"/>
      <c r="JH51" s="47"/>
      <c r="JI51" s="47"/>
      <c r="JJ51" s="47"/>
      <c r="JK51" s="47"/>
      <c r="JL51" s="47"/>
      <c r="JM51" s="47"/>
      <c r="JN51" s="47"/>
      <c r="JO51" s="47"/>
      <c r="JP51" s="47"/>
      <c r="JQ51" s="47"/>
      <c r="JR51" s="47"/>
      <c r="JS51" s="47"/>
      <c r="JT51" s="47"/>
      <c r="JU51" s="47"/>
      <c r="JV51" s="47"/>
      <c r="JW51" s="47"/>
      <c r="JX51" s="47"/>
      <c r="JY51" s="47"/>
      <c r="JZ51" s="47"/>
      <c r="KA51" s="47"/>
      <c r="KB51" s="47"/>
    </row>
    <row r="52" spans="1:288" s="9" customFormat="1" x14ac:dyDescent="0.25">
      <c r="A52" s="35" t="s">
        <v>168</v>
      </c>
      <c r="B52" s="50">
        <v>2021</v>
      </c>
      <c r="C52" s="9" t="s">
        <v>197</v>
      </c>
      <c r="D52" s="46">
        <v>71855.67</v>
      </c>
      <c r="E52" s="9" t="s">
        <v>198</v>
      </c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47"/>
      <c r="DD52" s="47"/>
      <c r="DE52" s="47"/>
      <c r="DF52" s="47"/>
      <c r="DG52" s="47"/>
      <c r="DH52" s="47"/>
      <c r="DI52" s="47"/>
      <c r="DJ52" s="47"/>
      <c r="DK52" s="47"/>
      <c r="DL52" s="47"/>
      <c r="DM52" s="47"/>
      <c r="DN52" s="47"/>
      <c r="DO52" s="47"/>
      <c r="DP52" s="47"/>
      <c r="DQ52" s="47"/>
      <c r="DR52" s="47"/>
      <c r="DS52" s="47"/>
      <c r="DT52" s="47"/>
      <c r="DU52" s="47"/>
      <c r="DV52" s="47"/>
      <c r="DW52" s="47"/>
      <c r="DX52" s="47"/>
      <c r="DY52" s="47"/>
      <c r="DZ52" s="47"/>
      <c r="EA52" s="47"/>
      <c r="EB52" s="47"/>
      <c r="EC52" s="47"/>
      <c r="ED52" s="47"/>
      <c r="EE52" s="47"/>
      <c r="EF52" s="47"/>
      <c r="EG52" s="47"/>
      <c r="EH52" s="47"/>
      <c r="EI52" s="47"/>
      <c r="EJ52" s="47"/>
      <c r="EK52" s="47"/>
      <c r="EL52" s="47"/>
      <c r="EM52" s="47"/>
      <c r="EN52" s="47"/>
      <c r="EO52" s="47"/>
      <c r="EP52" s="47"/>
      <c r="EQ52" s="47"/>
      <c r="ER52" s="47"/>
      <c r="ES52" s="47"/>
      <c r="ET52" s="47"/>
      <c r="EU52" s="47"/>
      <c r="EV52" s="47"/>
      <c r="EW52" s="47"/>
      <c r="EX52" s="47"/>
      <c r="EY52" s="47"/>
      <c r="EZ52" s="47"/>
      <c r="FA52" s="47"/>
      <c r="FB52" s="47"/>
      <c r="FC52" s="47"/>
      <c r="FD52" s="47"/>
      <c r="FE52" s="47"/>
      <c r="FF52" s="47"/>
      <c r="FG52" s="47"/>
      <c r="FH52" s="47"/>
      <c r="FI52" s="47"/>
      <c r="FJ52" s="47"/>
      <c r="FK52" s="47"/>
      <c r="FL52" s="47"/>
      <c r="FM52" s="47"/>
      <c r="FN52" s="47"/>
      <c r="FO52" s="47"/>
      <c r="FP52" s="47"/>
      <c r="FQ52" s="47"/>
      <c r="FR52" s="47"/>
      <c r="FS52" s="47"/>
      <c r="FT52" s="47"/>
      <c r="FU52" s="47"/>
      <c r="FV52" s="47"/>
      <c r="FW52" s="47"/>
      <c r="FX52" s="47"/>
      <c r="FY52" s="47"/>
      <c r="FZ52" s="47"/>
      <c r="GA52" s="47"/>
      <c r="GB52" s="47"/>
      <c r="GC52" s="47"/>
      <c r="GD52" s="47"/>
      <c r="GE52" s="47"/>
      <c r="GF52" s="47"/>
      <c r="GG52" s="47"/>
      <c r="GH52" s="47"/>
      <c r="GI52" s="47"/>
      <c r="GJ52" s="47"/>
      <c r="GK52" s="47"/>
      <c r="GL52" s="47"/>
      <c r="GM52" s="47"/>
      <c r="GN52" s="47"/>
      <c r="GO52" s="47"/>
      <c r="GP52" s="47"/>
      <c r="GQ52" s="47"/>
      <c r="GR52" s="47"/>
      <c r="GS52" s="47"/>
      <c r="GT52" s="47"/>
      <c r="GU52" s="47"/>
      <c r="GV52" s="47"/>
      <c r="GW52" s="47"/>
      <c r="GX52" s="47"/>
      <c r="GY52" s="47"/>
      <c r="GZ52" s="47"/>
      <c r="HA52" s="47"/>
      <c r="HB52" s="47"/>
      <c r="HC52" s="47"/>
      <c r="HD52" s="47"/>
      <c r="HE52" s="47"/>
      <c r="HF52" s="47"/>
      <c r="HG52" s="47"/>
      <c r="HH52" s="47"/>
      <c r="HI52" s="47"/>
      <c r="HJ52" s="47"/>
      <c r="HK52" s="47"/>
      <c r="HL52" s="47"/>
      <c r="HM52" s="47"/>
      <c r="HN52" s="47"/>
      <c r="HO52" s="47"/>
      <c r="HP52" s="47"/>
      <c r="HQ52" s="47"/>
      <c r="HR52" s="47"/>
      <c r="HS52" s="47"/>
      <c r="HT52" s="47"/>
      <c r="HU52" s="47"/>
      <c r="HV52" s="47"/>
      <c r="HW52" s="47"/>
      <c r="HX52" s="47"/>
      <c r="HY52" s="47"/>
      <c r="HZ52" s="47"/>
      <c r="IA52" s="47"/>
      <c r="IB52" s="47"/>
      <c r="IC52" s="47"/>
      <c r="ID52" s="47"/>
      <c r="IE52" s="47"/>
      <c r="IF52" s="47"/>
      <c r="IG52" s="47"/>
      <c r="IH52" s="47"/>
      <c r="II52" s="47"/>
      <c r="IJ52" s="47"/>
      <c r="IK52" s="47"/>
      <c r="IL52" s="47"/>
      <c r="IM52" s="47"/>
      <c r="IN52" s="47"/>
      <c r="IO52" s="47"/>
      <c r="IP52" s="47"/>
      <c r="IQ52" s="47"/>
      <c r="IR52" s="47"/>
      <c r="IS52" s="47"/>
      <c r="IT52" s="47"/>
      <c r="IU52" s="47"/>
      <c r="IV52" s="47"/>
      <c r="IW52" s="47"/>
      <c r="IX52" s="47"/>
      <c r="IY52" s="47"/>
      <c r="IZ52" s="47"/>
      <c r="JA52" s="47"/>
      <c r="JB52" s="47"/>
      <c r="JC52" s="47"/>
      <c r="JD52" s="47"/>
      <c r="JE52" s="47"/>
      <c r="JF52" s="47"/>
      <c r="JG52" s="47"/>
      <c r="JH52" s="47"/>
      <c r="JI52" s="47"/>
      <c r="JJ52" s="47"/>
      <c r="JK52" s="47"/>
      <c r="JL52" s="47"/>
      <c r="JM52" s="47"/>
      <c r="JN52" s="47"/>
      <c r="JO52" s="47"/>
      <c r="JP52" s="47"/>
      <c r="JQ52" s="47"/>
      <c r="JR52" s="47"/>
      <c r="JS52" s="47"/>
      <c r="JT52" s="47"/>
      <c r="JU52" s="47"/>
      <c r="JV52" s="47"/>
      <c r="JW52" s="47"/>
      <c r="JX52" s="47"/>
      <c r="JY52" s="47"/>
      <c r="JZ52" s="47"/>
      <c r="KA52" s="47"/>
      <c r="KB52" s="47"/>
    </row>
    <row r="53" spans="1:288" s="9" customFormat="1" x14ac:dyDescent="0.25">
      <c r="A53" s="35"/>
      <c r="B53" s="50"/>
      <c r="D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47"/>
      <c r="DD53" s="47"/>
      <c r="DE53" s="47"/>
      <c r="DF53" s="47"/>
      <c r="DG53" s="47"/>
      <c r="DH53" s="47"/>
      <c r="DI53" s="47"/>
      <c r="DJ53" s="47"/>
      <c r="DK53" s="47"/>
      <c r="DL53" s="47"/>
      <c r="DM53" s="47"/>
      <c r="DN53" s="47"/>
      <c r="DO53" s="47"/>
      <c r="DP53" s="47"/>
      <c r="DQ53" s="47"/>
      <c r="DR53" s="47"/>
      <c r="DS53" s="47"/>
      <c r="DT53" s="47"/>
      <c r="DU53" s="47"/>
      <c r="DV53" s="47"/>
      <c r="DW53" s="47"/>
      <c r="DX53" s="47"/>
      <c r="DY53" s="47"/>
      <c r="DZ53" s="47"/>
      <c r="EA53" s="47"/>
      <c r="EB53" s="47"/>
      <c r="EC53" s="47"/>
      <c r="ED53" s="47"/>
      <c r="EE53" s="47"/>
      <c r="EF53" s="47"/>
      <c r="EG53" s="47"/>
      <c r="EH53" s="47"/>
      <c r="EI53" s="47"/>
      <c r="EJ53" s="47"/>
      <c r="EK53" s="47"/>
      <c r="EL53" s="47"/>
      <c r="EM53" s="47"/>
      <c r="EN53" s="47"/>
      <c r="EO53" s="47"/>
      <c r="EP53" s="47"/>
      <c r="EQ53" s="47"/>
      <c r="ER53" s="47"/>
      <c r="ES53" s="47"/>
      <c r="ET53" s="47"/>
      <c r="EU53" s="47"/>
      <c r="EV53" s="47"/>
      <c r="EW53" s="47"/>
      <c r="EX53" s="47"/>
      <c r="EY53" s="47"/>
      <c r="EZ53" s="47"/>
      <c r="FA53" s="47"/>
      <c r="FB53" s="47"/>
      <c r="FC53" s="47"/>
      <c r="FD53" s="47"/>
      <c r="FE53" s="47"/>
      <c r="FF53" s="47"/>
      <c r="FG53" s="47"/>
      <c r="FH53" s="47"/>
      <c r="FI53" s="47"/>
      <c r="FJ53" s="47"/>
      <c r="FK53" s="47"/>
      <c r="FL53" s="47"/>
      <c r="FM53" s="47"/>
      <c r="FN53" s="47"/>
      <c r="FO53" s="47"/>
      <c r="FP53" s="47"/>
      <c r="FQ53" s="47"/>
      <c r="FR53" s="47"/>
      <c r="FS53" s="47"/>
      <c r="FT53" s="47"/>
      <c r="FU53" s="47"/>
      <c r="FV53" s="47"/>
      <c r="FW53" s="47"/>
      <c r="FX53" s="47"/>
      <c r="FY53" s="47"/>
      <c r="FZ53" s="47"/>
      <c r="GA53" s="47"/>
      <c r="GB53" s="47"/>
      <c r="GC53" s="47"/>
      <c r="GD53" s="47"/>
      <c r="GE53" s="47"/>
      <c r="GF53" s="47"/>
      <c r="GG53" s="47"/>
      <c r="GH53" s="47"/>
      <c r="GI53" s="47"/>
      <c r="GJ53" s="47"/>
      <c r="GK53" s="47"/>
      <c r="GL53" s="47"/>
      <c r="GM53" s="47"/>
      <c r="GN53" s="47"/>
      <c r="GO53" s="47"/>
      <c r="GP53" s="47"/>
      <c r="GQ53" s="47"/>
      <c r="GR53" s="47"/>
      <c r="GS53" s="47"/>
      <c r="GT53" s="47"/>
      <c r="GU53" s="47"/>
      <c r="GV53" s="47"/>
      <c r="GW53" s="47"/>
      <c r="GX53" s="47"/>
      <c r="GY53" s="47"/>
      <c r="GZ53" s="47"/>
      <c r="HA53" s="47"/>
      <c r="HB53" s="47"/>
      <c r="HC53" s="47"/>
      <c r="HD53" s="47"/>
      <c r="HE53" s="47"/>
      <c r="HF53" s="47"/>
      <c r="HG53" s="47"/>
      <c r="HH53" s="47"/>
      <c r="HI53" s="47"/>
      <c r="HJ53" s="47"/>
      <c r="HK53" s="47"/>
      <c r="HL53" s="47"/>
      <c r="HM53" s="47"/>
      <c r="HN53" s="47"/>
      <c r="HO53" s="47"/>
      <c r="HP53" s="47"/>
      <c r="HQ53" s="47"/>
      <c r="HR53" s="47"/>
      <c r="HS53" s="47"/>
      <c r="HT53" s="47"/>
      <c r="HU53" s="47"/>
      <c r="HV53" s="47"/>
      <c r="HW53" s="47"/>
      <c r="HX53" s="47"/>
      <c r="HY53" s="47"/>
      <c r="HZ53" s="47"/>
      <c r="IA53" s="47"/>
      <c r="IB53" s="47"/>
      <c r="IC53" s="47"/>
      <c r="ID53" s="47"/>
      <c r="IE53" s="47"/>
      <c r="IF53" s="47"/>
      <c r="IG53" s="47"/>
      <c r="IH53" s="47"/>
      <c r="II53" s="47"/>
      <c r="IJ53" s="47"/>
      <c r="IK53" s="47"/>
      <c r="IL53" s="47"/>
      <c r="IM53" s="47"/>
      <c r="IN53" s="47"/>
      <c r="IO53" s="47"/>
      <c r="IP53" s="47"/>
      <c r="IQ53" s="47"/>
      <c r="IR53" s="47"/>
      <c r="IS53" s="47"/>
      <c r="IT53" s="47"/>
      <c r="IU53" s="47"/>
      <c r="IV53" s="47"/>
      <c r="IW53" s="47"/>
      <c r="IX53" s="47"/>
      <c r="IY53" s="47"/>
      <c r="IZ53" s="47"/>
      <c r="JA53" s="47"/>
      <c r="JB53" s="47"/>
      <c r="JC53" s="47"/>
      <c r="JD53" s="47"/>
      <c r="JE53" s="47"/>
      <c r="JF53" s="47"/>
      <c r="JG53" s="47"/>
      <c r="JH53" s="47"/>
      <c r="JI53" s="47"/>
      <c r="JJ53" s="47"/>
      <c r="JK53" s="47"/>
      <c r="JL53" s="47"/>
      <c r="JM53" s="47"/>
      <c r="JN53" s="47"/>
      <c r="JO53" s="47"/>
      <c r="JP53" s="47"/>
      <c r="JQ53" s="47"/>
      <c r="JR53" s="47"/>
      <c r="JS53" s="47"/>
      <c r="JT53" s="47"/>
      <c r="JU53" s="47"/>
      <c r="JV53" s="47"/>
      <c r="JW53" s="47"/>
      <c r="JX53" s="47"/>
      <c r="JY53" s="47"/>
      <c r="JZ53" s="47"/>
      <c r="KA53" s="47"/>
      <c r="KB53" s="47"/>
    </row>
    <row r="54" spans="1:288" s="9" customFormat="1" x14ac:dyDescent="0.25">
      <c r="A54" s="35" t="s">
        <v>140</v>
      </c>
      <c r="B54" s="50">
        <v>2021</v>
      </c>
      <c r="C54" s="9" t="s">
        <v>81</v>
      </c>
      <c r="D54" s="46">
        <v>10794.91</v>
      </c>
      <c r="E54" s="9" t="s">
        <v>214</v>
      </c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47"/>
      <c r="DD54" s="47"/>
      <c r="DE54" s="47"/>
      <c r="DF54" s="47"/>
      <c r="DG54" s="47"/>
      <c r="DH54" s="47"/>
      <c r="DI54" s="47"/>
      <c r="DJ54" s="47"/>
      <c r="DK54" s="47"/>
      <c r="DL54" s="47"/>
      <c r="DM54" s="47"/>
      <c r="DN54" s="47"/>
      <c r="DO54" s="47"/>
      <c r="DP54" s="47"/>
      <c r="DQ54" s="47"/>
      <c r="DR54" s="47"/>
      <c r="DS54" s="47"/>
      <c r="DT54" s="47"/>
      <c r="DU54" s="47"/>
      <c r="DV54" s="47"/>
      <c r="DW54" s="47"/>
      <c r="DX54" s="47"/>
      <c r="DY54" s="47"/>
      <c r="DZ54" s="47"/>
      <c r="EA54" s="47"/>
      <c r="EB54" s="47"/>
      <c r="EC54" s="47"/>
      <c r="ED54" s="47"/>
      <c r="EE54" s="47"/>
      <c r="EF54" s="47"/>
      <c r="EG54" s="47"/>
      <c r="EH54" s="47"/>
      <c r="EI54" s="47"/>
      <c r="EJ54" s="47"/>
      <c r="EK54" s="47"/>
      <c r="EL54" s="47"/>
      <c r="EM54" s="47"/>
      <c r="EN54" s="47"/>
      <c r="EO54" s="47"/>
      <c r="EP54" s="47"/>
      <c r="EQ54" s="47"/>
      <c r="ER54" s="47"/>
      <c r="ES54" s="47"/>
      <c r="ET54" s="47"/>
      <c r="EU54" s="47"/>
      <c r="EV54" s="47"/>
      <c r="EW54" s="47"/>
      <c r="EX54" s="47"/>
      <c r="EY54" s="47"/>
      <c r="EZ54" s="47"/>
      <c r="FA54" s="47"/>
      <c r="FB54" s="47"/>
      <c r="FC54" s="47"/>
      <c r="FD54" s="47"/>
      <c r="FE54" s="47"/>
      <c r="FF54" s="47"/>
      <c r="FG54" s="47"/>
      <c r="FH54" s="47"/>
      <c r="FI54" s="47"/>
      <c r="FJ54" s="47"/>
      <c r="FK54" s="47"/>
      <c r="FL54" s="47"/>
      <c r="FM54" s="47"/>
      <c r="FN54" s="47"/>
      <c r="FO54" s="47"/>
      <c r="FP54" s="47"/>
      <c r="FQ54" s="47"/>
      <c r="FR54" s="47"/>
      <c r="FS54" s="47"/>
      <c r="FT54" s="47"/>
      <c r="FU54" s="47"/>
      <c r="FV54" s="47"/>
      <c r="FW54" s="47"/>
      <c r="FX54" s="47"/>
      <c r="FY54" s="47"/>
      <c r="FZ54" s="47"/>
      <c r="GA54" s="47"/>
      <c r="GB54" s="47"/>
      <c r="GC54" s="47"/>
      <c r="GD54" s="47"/>
      <c r="GE54" s="47"/>
      <c r="GF54" s="47"/>
      <c r="GG54" s="47"/>
      <c r="GH54" s="47"/>
      <c r="GI54" s="47"/>
      <c r="GJ54" s="47"/>
      <c r="GK54" s="47"/>
      <c r="GL54" s="47"/>
      <c r="GM54" s="47"/>
      <c r="GN54" s="47"/>
      <c r="GO54" s="47"/>
      <c r="GP54" s="47"/>
      <c r="GQ54" s="47"/>
      <c r="GR54" s="47"/>
      <c r="GS54" s="47"/>
      <c r="GT54" s="47"/>
      <c r="GU54" s="47"/>
      <c r="GV54" s="47"/>
      <c r="GW54" s="47"/>
      <c r="GX54" s="47"/>
      <c r="GY54" s="47"/>
      <c r="GZ54" s="47"/>
      <c r="HA54" s="47"/>
      <c r="HB54" s="47"/>
      <c r="HC54" s="47"/>
      <c r="HD54" s="47"/>
      <c r="HE54" s="47"/>
      <c r="HF54" s="47"/>
      <c r="HG54" s="47"/>
      <c r="HH54" s="47"/>
      <c r="HI54" s="47"/>
      <c r="HJ54" s="47"/>
      <c r="HK54" s="47"/>
      <c r="HL54" s="47"/>
      <c r="HM54" s="47"/>
      <c r="HN54" s="47"/>
      <c r="HO54" s="47"/>
      <c r="HP54" s="47"/>
      <c r="HQ54" s="47"/>
      <c r="HR54" s="47"/>
      <c r="HS54" s="47"/>
      <c r="HT54" s="47"/>
      <c r="HU54" s="47"/>
      <c r="HV54" s="47"/>
      <c r="HW54" s="47"/>
      <c r="HX54" s="47"/>
      <c r="HY54" s="47"/>
      <c r="HZ54" s="47"/>
      <c r="IA54" s="47"/>
      <c r="IB54" s="47"/>
      <c r="IC54" s="47"/>
      <c r="ID54" s="47"/>
      <c r="IE54" s="47"/>
      <c r="IF54" s="47"/>
      <c r="IG54" s="47"/>
      <c r="IH54" s="47"/>
      <c r="II54" s="47"/>
      <c r="IJ54" s="47"/>
      <c r="IK54" s="47"/>
      <c r="IL54" s="47"/>
      <c r="IM54" s="47"/>
      <c r="IN54" s="47"/>
      <c r="IO54" s="47"/>
      <c r="IP54" s="47"/>
      <c r="IQ54" s="47"/>
      <c r="IR54" s="47"/>
      <c r="IS54" s="47"/>
      <c r="IT54" s="47"/>
      <c r="IU54" s="47"/>
      <c r="IV54" s="47"/>
      <c r="IW54" s="47"/>
      <c r="IX54" s="47"/>
      <c r="IY54" s="47"/>
      <c r="IZ54" s="47"/>
      <c r="JA54" s="47"/>
      <c r="JB54" s="47"/>
      <c r="JC54" s="47"/>
      <c r="JD54" s="47"/>
      <c r="JE54" s="47"/>
      <c r="JF54" s="47"/>
      <c r="JG54" s="47"/>
      <c r="JH54" s="47"/>
      <c r="JI54" s="47"/>
      <c r="JJ54" s="47"/>
      <c r="JK54" s="47"/>
      <c r="JL54" s="47"/>
      <c r="JM54" s="47"/>
      <c r="JN54" s="47"/>
      <c r="JO54" s="47"/>
      <c r="JP54" s="47"/>
      <c r="JQ54" s="47"/>
      <c r="JR54" s="47"/>
      <c r="JS54" s="47"/>
      <c r="JT54" s="47"/>
      <c r="JU54" s="47"/>
      <c r="JV54" s="47"/>
      <c r="JW54" s="47"/>
      <c r="JX54" s="47"/>
      <c r="JY54" s="47"/>
      <c r="JZ54" s="47"/>
      <c r="KA54" s="47"/>
      <c r="KB54" s="47"/>
    </row>
    <row r="55" spans="1:288" s="9" customFormat="1" x14ac:dyDescent="0.25">
      <c r="A55" s="35"/>
      <c r="B55" s="50"/>
      <c r="D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/>
      <c r="DW55" s="47"/>
      <c r="DX55" s="47"/>
      <c r="DY55" s="47"/>
      <c r="DZ55" s="47"/>
      <c r="EA55" s="47"/>
      <c r="EB55" s="47"/>
      <c r="EC55" s="47"/>
      <c r="ED55" s="47"/>
      <c r="EE55" s="47"/>
      <c r="EF55" s="47"/>
      <c r="EG55" s="47"/>
      <c r="EH55" s="47"/>
      <c r="EI55" s="47"/>
      <c r="EJ55" s="47"/>
      <c r="EK55" s="47"/>
      <c r="EL55" s="47"/>
      <c r="EM55" s="47"/>
      <c r="EN55" s="47"/>
      <c r="EO55" s="47"/>
      <c r="EP55" s="47"/>
      <c r="EQ55" s="47"/>
      <c r="ER55" s="47"/>
      <c r="ES55" s="47"/>
      <c r="ET55" s="47"/>
      <c r="EU55" s="47"/>
      <c r="EV55" s="47"/>
      <c r="EW55" s="47"/>
      <c r="EX55" s="47"/>
      <c r="EY55" s="47"/>
      <c r="EZ55" s="47"/>
      <c r="FA55" s="47"/>
      <c r="FB55" s="47"/>
      <c r="FC55" s="47"/>
      <c r="FD55" s="47"/>
      <c r="FE55" s="47"/>
      <c r="FF55" s="47"/>
      <c r="FG55" s="47"/>
      <c r="FH55" s="47"/>
      <c r="FI55" s="47"/>
      <c r="FJ55" s="47"/>
      <c r="FK55" s="47"/>
      <c r="FL55" s="47"/>
      <c r="FM55" s="47"/>
      <c r="FN55" s="47"/>
      <c r="FO55" s="47"/>
      <c r="FP55" s="47"/>
      <c r="FQ55" s="47"/>
      <c r="FR55" s="47"/>
      <c r="FS55" s="47"/>
      <c r="FT55" s="47"/>
      <c r="FU55" s="47"/>
      <c r="FV55" s="47"/>
      <c r="FW55" s="47"/>
      <c r="FX55" s="47"/>
      <c r="FY55" s="47"/>
      <c r="FZ55" s="47"/>
      <c r="GA55" s="47"/>
      <c r="GB55" s="47"/>
      <c r="GC55" s="47"/>
      <c r="GD55" s="47"/>
      <c r="GE55" s="47"/>
      <c r="GF55" s="47"/>
      <c r="GG55" s="47"/>
      <c r="GH55" s="47"/>
      <c r="GI55" s="47"/>
      <c r="GJ55" s="47"/>
      <c r="GK55" s="47"/>
      <c r="GL55" s="47"/>
      <c r="GM55" s="47"/>
      <c r="GN55" s="47"/>
      <c r="GO55" s="47"/>
      <c r="GP55" s="47"/>
      <c r="GQ55" s="47"/>
      <c r="GR55" s="47"/>
      <c r="GS55" s="47"/>
      <c r="GT55" s="47"/>
      <c r="GU55" s="47"/>
      <c r="GV55" s="47"/>
      <c r="GW55" s="47"/>
      <c r="GX55" s="47"/>
      <c r="GY55" s="47"/>
      <c r="GZ55" s="47"/>
      <c r="HA55" s="47"/>
      <c r="HB55" s="47"/>
      <c r="HC55" s="47"/>
      <c r="HD55" s="47"/>
      <c r="HE55" s="47"/>
      <c r="HF55" s="47"/>
      <c r="HG55" s="47"/>
      <c r="HH55" s="47"/>
      <c r="HI55" s="47"/>
      <c r="HJ55" s="47"/>
      <c r="HK55" s="47"/>
      <c r="HL55" s="47"/>
      <c r="HM55" s="47"/>
      <c r="HN55" s="47"/>
      <c r="HO55" s="47"/>
      <c r="HP55" s="47"/>
      <c r="HQ55" s="47"/>
      <c r="HR55" s="47"/>
      <c r="HS55" s="47"/>
      <c r="HT55" s="47"/>
      <c r="HU55" s="47"/>
      <c r="HV55" s="47"/>
      <c r="HW55" s="47"/>
      <c r="HX55" s="47"/>
      <c r="HY55" s="47"/>
      <c r="HZ55" s="47"/>
      <c r="IA55" s="47"/>
      <c r="IB55" s="47"/>
      <c r="IC55" s="47"/>
      <c r="ID55" s="47"/>
      <c r="IE55" s="47"/>
      <c r="IF55" s="47"/>
      <c r="IG55" s="47"/>
      <c r="IH55" s="47"/>
      <c r="II55" s="47"/>
      <c r="IJ55" s="47"/>
      <c r="IK55" s="47"/>
      <c r="IL55" s="47"/>
      <c r="IM55" s="47"/>
      <c r="IN55" s="47"/>
      <c r="IO55" s="47"/>
      <c r="IP55" s="47"/>
      <c r="IQ55" s="47"/>
      <c r="IR55" s="47"/>
      <c r="IS55" s="47"/>
      <c r="IT55" s="47"/>
      <c r="IU55" s="47"/>
      <c r="IV55" s="47"/>
      <c r="IW55" s="47"/>
      <c r="IX55" s="47"/>
      <c r="IY55" s="47"/>
      <c r="IZ55" s="47"/>
      <c r="JA55" s="47"/>
      <c r="JB55" s="47"/>
      <c r="JC55" s="47"/>
      <c r="JD55" s="47"/>
      <c r="JE55" s="47"/>
      <c r="JF55" s="47"/>
      <c r="JG55" s="47"/>
      <c r="JH55" s="47"/>
      <c r="JI55" s="47"/>
      <c r="JJ55" s="47"/>
      <c r="JK55" s="47"/>
      <c r="JL55" s="47"/>
      <c r="JM55" s="47"/>
      <c r="JN55" s="47"/>
      <c r="JO55" s="47"/>
      <c r="JP55" s="47"/>
      <c r="JQ55" s="47"/>
      <c r="JR55" s="47"/>
      <c r="JS55" s="47"/>
      <c r="JT55" s="47"/>
      <c r="JU55" s="47"/>
      <c r="JV55" s="47"/>
      <c r="JW55" s="47"/>
      <c r="JX55" s="47"/>
      <c r="JY55" s="47"/>
      <c r="JZ55" s="47"/>
      <c r="KA55" s="47"/>
      <c r="KB55" s="47"/>
    </row>
    <row r="56" spans="1:288" s="9" customFormat="1" x14ac:dyDescent="0.25">
      <c r="A56" s="35" t="s">
        <v>141</v>
      </c>
      <c r="B56" s="50">
        <v>2021</v>
      </c>
      <c r="C56" s="9" t="s">
        <v>22</v>
      </c>
      <c r="D56" s="46">
        <v>2100</v>
      </c>
      <c r="E56" s="9" t="s">
        <v>189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7"/>
      <c r="CA56" s="47"/>
      <c r="CB56" s="47"/>
      <c r="CC56" s="47"/>
      <c r="CD56" s="47"/>
      <c r="CE56" s="47"/>
      <c r="CF56" s="47"/>
      <c r="CG56" s="47"/>
      <c r="CH56" s="47"/>
      <c r="CI56" s="47"/>
      <c r="CJ56" s="47"/>
      <c r="CK56" s="47"/>
      <c r="CL56" s="47"/>
      <c r="CM56" s="47"/>
      <c r="CN56" s="47"/>
      <c r="CO56" s="47"/>
      <c r="CP56" s="47"/>
      <c r="CQ56" s="47"/>
      <c r="CR56" s="47"/>
      <c r="CS56" s="47"/>
      <c r="CT56" s="47"/>
      <c r="CU56" s="47"/>
      <c r="CV56" s="47"/>
      <c r="CW56" s="47"/>
      <c r="CX56" s="47"/>
      <c r="CY56" s="47"/>
      <c r="CZ56" s="47"/>
      <c r="DA56" s="47"/>
      <c r="DB56" s="47"/>
      <c r="DC56" s="47"/>
      <c r="DD56" s="47"/>
      <c r="DE56" s="47"/>
      <c r="DF56" s="47"/>
      <c r="DG56" s="47"/>
      <c r="DH56" s="47"/>
      <c r="DI56" s="47"/>
      <c r="DJ56" s="47"/>
      <c r="DK56" s="47"/>
      <c r="DL56" s="47"/>
      <c r="DM56" s="47"/>
      <c r="DN56" s="47"/>
      <c r="DO56" s="47"/>
      <c r="DP56" s="47"/>
      <c r="DQ56" s="47"/>
      <c r="DR56" s="47"/>
      <c r="DS56" s="47"/>
      <c r="DT56" s="47"/>
      <c r="DU56" s="47"/>
      <c r="DV56" s="47"/>
      <c r="DW56" s="47"/>
      <c r="DX56" s="47"/>
      <c r="DY56" s="47"/>
      <c r="DZ56" s="47"/>
      <c r="EA56" s="47"/>
      <c r="EB56" s="47"/>
      <c r="EC56" s="47"/>
      <c r="ED56" s="47"/>
      <c r="EE56" s="47"/>
      <c r="EF56" s="47"/>
      <c r="EG56" s="47"/>
      <c r="EH56" s="47"/>
      <c r="EI56" s="47"/>
      <c r="EJ56" s="47"/>
      <c r="EK56" s="47"/>
      <c r="EL56" s="47"/>
      <c r="EM56" s="47"/>
      <c r="EN56" s="47"/>
      <c r="EO56" s="47"/>
      <c r="EP56" s="47"/>
      <c r="EQ56" s="47"/>
      <c r="ER56" s="47"/>
      <c r="ES56" s="47"/>
      <c r="ET56" s="47"/>
      <c r="EU56" s="47"/>
      <c r="EV56" s="47"/>
      <c r="EW56" s="47"/>
      <c r="EX56" s="47"/>
      <c r="EY56" s="47"/>
      <c r="EZ56" s="47"/>
      <c r="FA56" s="47"/>
      <c r="FB56" s="47"/>
      <c r="FC56" s="47"/>
      <c r="FD56" s="47"/>
      <c r="FE56" s="47"/>
      <c r="FF56" s="47"/>
      <c r="FG56" s="47"/>
      <c r="FH56" s="47"/>
      <c r="FI56" s="47"/>
      <c r="FJ56" s="47"/>
      <c r="FK56" s="47"/>
      <c r="FL56" s="47"/>
      <c r="FM56" s="47"/>
      <c r="FN56" s="47"/>
      <c r="FO56" s="47"/>
      <c r="FP56" s="47"/>
      <c r="FQ56" s="47"/>
      <c r="FR56" s="47"/>
      <c r="FS56" s="47"/>
      <c r="FT56" s="47"/>
      <c r="FU56" s="47"/>
      <c r="FV56" s="47"/>
      <c r="FW56" s="47"/>
      <c r="FX56" s="47"/>
      <c r="FY56" s="47"/>
      <c r="FZ56" s="47"/>
      <c r="GA56" s="47"/>
      <c r="GB56" s="47"/>
      <c r="GC56" s="47"/>
      <c r="GD56" s="47"/>
      <c r="GE56" s="47"/>
      <c r="GF56" s="47"/>
      <c r="GG56" s="47"/>
      <c r="GH56" s="47"/>
      <c r="GI56" s="47"/>
      <c r="GJ56" s="47"/>
      <c r="GK56" s="47"/>
      <c r="GL56" s="47"/>
      <c r="GM56" s="47"/>
      <c r="GN56" s="47"/>
      <c r="GO56" s="47"/>
      <c r="GP56" s="47"/>
      <c r="GQ56" s="47"/>
      <c r="GR56" s="47"/>
      <c r="GS56" s="47"/>
      <c r="GT56" s="47"/>
      <c r="GU56" s="47"/>
      <c r="GV56" s="47"/>
      <c r="GW56" s="47"/>
      <c r="GX56" s="47"/>
      <c r="GY56" s="47"/>
      <c r="GZ56" s="47"/>
      <c r="HA56" s="47"/>
      <c r="HB56" s="47"/>
      <c r="HC56" s="47"/>
      <c r="HD56" s="47"/>
      <c r="HE56" s="47"/>
      <c r="HF56" s="47"/>
      <c r="HG56" s="47"/>
      <c r="HH56" s="47"/>
      <c r="HI56" s="47"/>
      <c r="HJ56" s="47"/>
      <c r="HK56" s="47"/>
      <c r="HL56" s="47"/>
      <c r="HM56" s="47"/>
      <c r="HN56" s="47"/>
      <c r="HO56" s="47"/>
      <c r="HP56" s="47"/>
      <c r="HQ56" s="47"/>
      <c r="HR56" s="47"/>
      <c r="HS56" s="47"/>
      <c r="HT56" s="47"/>
      <c r="HU56" s="47"/>
      <c r="HV56" s="47"/>
      <c r="HW56" s="47"/>
      <c r="HX56" s="47"/>
      <c r="HY56" s="47"/>
      <c r="HZ56" s="47"/>
      <c r="IA56" s="47"/>
      <c r="IB56" s="47"/>
      <c r="IC56" s="47"/>
      <c r="ID56" s="47"/>
      <c r="IE56" s="47"/>
      <c r="IF56" s="47"/>
      <c r="IG56" s="47"/>
      <c r="IH56" s="47"/>
      <c r="II56" s="47"/>
      <c r="IJ56" s="47"/>
      <c r="IK56" s="47"/>
      <c r="IL56" s="47"/>
      <c r="IM56" s="47"/>
      <c r="IN56" s="47"/>
      <c r="IO56" s="47"/>
      <c r="IP56" s="47"/>
      <c r="IQ56" s="47"/>
      <c r="IR56" s="47"/>
      <c r="IS56" s="47"/>
      <c r="IT56" s="47"/>
      <c r="IU56" s="47"/>
      <c r="IV56" s="47"/>
      <c r="IW56" s="47"/>
      <c r="IX56" s="47"/>
      <c r="IY56" s="47"/>
      <c r="IZ56" s="47"/>
      <c r="JA56" s="47"/>
      <c r="JB56" s="47"/>
      <c r="JC56" s="47"/>
      <c r="JD56" s="47"/>
      <c r="JE56" s="47"/>
      <c r="JF56" s="47"/>
      <c r="JG56" s="47"/>
      <c r="JH56" s="47"/>
      <c r="JI56" s="47"/>
      <c r="JJ56" s="47"/>
      <c r="JK56" s="47"/>
      <c r="JL56" s="47"/>
      <c r="JM56" s="47"/>
      <c r="JN56" s="47"/>
      <c r="JO56" s="47"/>
      <c r="JP56" s="47"/>
      <c r="JQ56" s="47"/>
      <c r="JR56" s="47"/>
      <c r="JS56" s="47"/>
      <c r="JT56" s="47"/>
      <c r="JU56" s="47"/>
      <c r="JV56" s="47"/>
      <c r="JW56" s="47"/>
      <c r="JX56" s="47"/>
      <c r="JY56" s="47"/>
      <c r="JZ56" s="47"/>
      <c r="KA56" s="47"/>
      <c r="KB56" s="47"/>
    </row>
    <row r="57" spans="1:288" x14ac:dyDescent="0.25">
      <c r="A57" s="9"/>
      <c r="B57" s="50"/>
      <c r="C57" s="9"/>
      <c r="D57" s="54"/>
      <c r="E57" s="9"/>
    </row>
    <row r="60" spans="1:288" x14ac:dyDescent="0.25">
      <c r="D60" s="53">
        <f>D56+D54+D52+D50+D48+D47+D46+D44+D43+D42+D40+D38+D37+D36+D35+D34+D33+D32+D31+D29+D27+D26+D25+D24+D23+D22+D21+D20+D18+D17+D15+D13+D12+D11+D10+D9+D7+D5+D4</f>
        <v>1546279.2000000002</v>
      </c>
    </row>
  </sheetData>
  <mergeCells count="1"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CONTRIBUTI 2018</vt:lpstr>
      <vt:lpstr>CONTRIBUTI 2019</vt:lpstr>
      <vt:lpstr>CONTRIBUTI 2020</vt:lpstr>
      <vt:lpstr>CONTRIBUTI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perciballi</dc:creator>
  <cp:lastModifiedBy>Massimiliano Marcorelli</cp:lastModifiedBy>
  <cp:lastPrinted>2020-06-12T10:00:49Z</cp:lastPrinted>
  <dcterms:created xsi:type="dcterms:W3CDTF">2019-02-26T10:20:59Z</dcterms:created>
  <dcterms:modified xsi:type="dcterms:W3CDTF">2022-06-06T14:07:09Z</dcterms:modified>
</cp:coreProperties>
</file>