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660" activeTab="3"/>
  </bookViews>
  <sheets>
    <sheet name="CONTRIBUTI 2018" sheetId="1" r:id="rId1"/>
    <sheet name="CONTRIBUTI 2019" sheetId="2" r:id="rId2"/>
    <sheet name="CONTRIBUTI 2020" sheetId="3" r:id="rId3"/>
    <sheet name="CONTRIBUTI 2021" sheetId="4" r:id="rId4"/>
  </sheets>
  <calcPr calcId="145621" iterateDelta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0" i="4" l="1"/>
  <c r="D77" i="2" l="1"/>
  <c r="D73" i="2"/>
  <c r="D46" i="2"/>
  <c r="D52" i="2"/>
  <c r="D49" i="2"/>
  <c r="D64" i="2"/>
  <c r="D59" i="2"/>
  <c r="D38" i="2"/>
  <c r="D31" i="2"/>
  <c r="D7" i="2"/>
  <c r="D10" i="2"/>
  <c r="D17" i="2"/>
  <c r="D20" i="2"/>
  <c r="D23" i="2"/>
  <c r="D14" i="2"/>
  <c r="D78" i="2" l="1"/>
  <c r="D6" i="1"/>
  <c r="D10" i="1"/>
  <c r="D22" i="1"/>
  <c r="D31" i="1"/>
  <c r="D38" i="1"/>
  <c r="D42" i="1"/>
  <c r="D59" i="1"/>
  <c r="D64" i="1"/>
  <c r="D69" i="1"/>
</calcChain>
</file>

<file path=xl/sharedStrings.xml><?xml version="1.0" encoding="utf-8"?>
<sst xmlns="http://schemas.openxmlformats.org/spreadsheetml/2006/main" count="481" uniqueCount="226">
  <si>
    <t>DENOMINAZIONE SOGGETTO RICEVENTE</t>
  </si>
  <si>
    <t>SOMMA INCASSATA</t>
  </si>
  <si>
    <t>CAUSALE</t>
  </si>
  <si>
    <t>DENOMINANAZIONE SOGGETTO EROGANTE</t>
  </si>
  <si>
    <t xml:space="preserve">COMITATO PROV. DI TRENTO </t>
  </si>
  <si>
    <t>PERIODO DI COMPETENZA DELL'IMPORTO ASSEGNATO</t>
  </si>
  <si>
    <t>DEL. 225 DEL 19/12/2018</t>
  </si>
  <si>
    <t>DEL. 168 DEL 22/06/2018</t>
  </si>
  <si>
    <t>DEL. 184 DEL 27/12/2018</t>
  </si>
  <si>
    <t>DEL. 48 DEL 19/04/2018</t>
  </si>
  <si>
    <t>DEL. 63 DEL 04/10/2018</t>
  </si>
  <si>
    <t>REGIONE VENETO</t>
  </si>
  <si>
    <t>COMITATO REGIONALE VENETO</t>
  </si>
  <si>
    <t>COMITATO PROVINCIALE DI TREVISO</t>
  </si>
  <si>
    <t>DEL. 357 DEL 29/30 GIUGNO 2018</t>
  </si>
  <si>
    <t xml:space="preserve">COMITATO REGIONALE LIGURIA </t>
  </si>
  <si>
    <t>DEL. 6594 DEL 29/12/2017</t>
  </si>
  <si>
    <t>REGIONE LIGURIA</t>
  </si>
  <si>
    <t>SEDE NAZIONALE</t>
  </si>
  <si>
    <t>PRESIDENZA DEL CONSIGLIO DEI MINISTRI</t>
  </si>
  <si>
    <t>COMITATO PROVINCIALE DI BOLZANO</t>
  </si>
  <si>
    <t>COMITATO PROVINCIALE DI IMPERIA</t>
  </si>
  <si>
    <t>PROVINCIA AUTONOMA DI BOLZANO</t>
  </si>
  <si>
    <t>COMUNE DI VESSALICO</t>
  </si>
  <si>
    <t>COMITATO PROVINCIALE DI REGGIO EMILIA</t>
  </si>
  <si>
    <t>REGIONE EMILIA ROMAGNA</t>
  </si>
  <si>
    <t>COMUNE DI CANOSSA</t>
  </si>
  <si>
    <t>CONSORZIO DI BONIFICA DELL'EMILIA CENTRALE</t>
  </si>
  <si>
    <t>PROVINCIA REGGIO EMILIA</t>
  </si>
  <si>
    <t xml:space="preserve">COMITATO PROVINCIALE DI RIMINI </t>
  </si>
  <si>
    <t>PROVINCIA DI RIMINI</t>
  </si>
  <si>
    <t>COMUNITA' DI VALLE CONTRIBUTO MONDIALE</t>
  </si>
  <si>
    <t>CONTRIBUTO BIM DEL SARCA</t>
  </si>
  <si>
    <t>CONTRIBUTO FUNZIONAMENTO</t>
  </si>
  <si>
    <t>CONTRIBUTO FUNZIONAMENTO 2016</t>
  </si>
  <si>
    <t>CONTRIBUTO PAT PER MONDIALE</t>
  </si>
  <si>
    <t>COMUNE DI SILEA</t>
  </si>
  <si>
    <t>PROVINCIA DI TREVISO</t>
  </si>
  <si>
    <t>COMITATO REGIONALE EMILIA ROMAGNA</t>
  </si>
  <si>
    <t>COMITATO REGIONALE MARCHE</t>
  </si>
  <si>
    <t>REGIONE MARCHE</t>
  </si>
  <si>
    <t>COMITATO REGIONALE SICILIA</t>
  </si>
  <si>
    <t>C/C BANCARIO CR SICILIA CC 1509</t>
  </si>
  <si>
    <t>COMITATO REGIONALE TOSCANA</t>
  </si>
  <si>
    <t>A.R.T.E.A. ORGANISMO PAGATORE REGIONE TOS</t>
  </si>
  <si>
    <t>UNIONE NAZIONALE ENALCACCIA PESCA E TIRO</t>
  </si>
  <si>
    <t xml:space="preserve">COMITATO REGIONALE UMBRIA </t>
  </si>
  <si>
    <t>REGIONE UMBRIA</t>
  </si>
  <si>
    <t>REGIONE VENETO GIUNTA REGIONALE</t>
  </si>
  <si>
    <t>DEL. 1878 DEL 08/05/2018</t>
  </si>
  <si>
    <t>DEL. 494 DEL 30/12/2017</t>
  </si>
  <si>
    <t>DEL. 14.11.2016 n.1312</t>
  </si>
  <si>
    <t>DEL 46 DEL 26/10/2018</t>
  </si>
  <si>
    <t>DEL. 856 DEL 21/12/2017</t>
  </si>
  <si>
    <t>DEL. 643 DEL 20/10/2017</t>
  </si>
  <si>
    <t>DEL. 17508 DEL 15/11/2017</t>
  </si>
  <si>
    <t xml:space="preserve">DEL. 4216  DEL 2018  </t>
  </si>
  <si>
    <t>DEL. 12322 DEL 2018</t>
  </si>
  <si>
    <t>DEL. 12801    DEL 2018</t>
  </si>
  <si>
    <t>DEL .5476 DEL 2018</t>
  </si>
  <si>
    <t>DEL. 5580 DEL 2018</t>
  </si>
  <si>
    <t>DEL. 5476 DEL 2018</t>
  </si>
  <si>
    <t>DEL. 19496 DEL 2018</t>
  </si>
  <si>
    <t>DEL. 15543 DEL 27/09/2019</t>
  </si>
  <si>
    <t>DEL. 19052 DEL 19/11/2018</t>
  </si>
  <si>
    <t>CONVENZIONE 2017-2019</t>
  </si>
  <si>
    <t>DEC. 8065 DEL 05/05/2017</t>
  </si>
  <si>
    <t>DDR 82 DEL 24/05/2017</t>
  </si>
  <si>
    <t>DEL 489 DEL 10/04/2017</t>
  </si>
  <si>
    <t>DET. 147 del 28/02/2017</t>
  </si>
  <si>
    <t>DEL. 29408 DEL 22/01/2014</t>
  </si>
  <si>
    <t>REGIONALE N. 2 DEL 06/03/2017</t>
  </si>
  <si>
    <t>DEL. 37 DEL 08/05/2018</t>
  </si>
  <si>
    <t>CONVENZIONE 2017-2018</t>
  </si>
  <si>
    <t>COMUNE DI VETTO (COMUNI)</t>
  </si>
  <si>
    <t>DEL. 91 DEL 26/01/2018</t>
  </si>
  <si>
    <r>
      <t>Resoconto sui contributi ricevuti dalle pubbliche amministrazioni nell’anno 2019                                                                                                                                                                                                                                                                            (</t>
    </r>
    <r>
      <rPr>
        <sz val="11"/>
        <color theme="1"/>
        <rFont val="Calibri"/>
        <family val="2"/>
        <scheme val="minor"/>
      </rPr>
      <t>commi 125, 126 e 127 dell'articolo unico della Legge n. 124 del 4/08/2017)</t>
    </r>
    <r>
      <rPr>
        <sz val="14"/>
        <color theme="1"/>
        <rFont val="Calibri"/>
        <family val="2"/>
        <scheme val="minor"/>
      </rPr>
      <t xml:space="preserve"> </t>
    </r>
  </si>
  <si>
    <t>REGIONE EMILIA-ROMAGNA</t>
  </si>
  <si>
    <t>DEL. 489/2017</t>
  </si>
  <si>
    <t xml:space="preserve">CONVENZIONE 2018-2019 </t>
  </si>
  <si>
    <t>COMITATO PROVINCIALE DI TRENTO</t>
  </si>
  <si>
    <t>PROVINCIA AUTONOMA DI TRENTO</t>
  </si>
  <si>
    <t>DET. 357 DEL 30/10/2019 INTEGRAZIONE</t>
  </si>
  <si>
    <t>DET. 126 DEL 28/03/2019</t>
  </si>
  <si>
    <t>COMITATO REGIONALE LOMBARDIA</t>
  </si>
  <si>
    <t>REGIONE LOMBARDIA</t>
  </si>
  <si>
    <t>DEC. 14431 DEL 09/10/2019</t>
  </si>
  <si>
    <t>COMITATO REGIONALE UMBRIA</t>
  </si>
  <si>
    <t>REGIONE TOSCANA</t>
  </si>
  <si>
    <t>DEC. 632 DEL 28/12/2018</t>
  </si>
  <si>
    <t>COMITATO REGIONALE LIGURIA</t>
  </si>
  <si>
    <t>REGIONE SICILIA</t>
  </si>
  <si>
    <r>
      <t>Resoconto sui contributi ricevuti dalle pubbliche amministrazioni nell’anno 2018                                                                                                                                                                                                                                                                            (</t>
    </r>
    <r>
      <rPr>
        <sz val="11"/>
        <color theme="1"/>
        <rFont val="Calibri"/>
        <family val="2"/>
        <scheme val="minor"/>
      </rPr>
      <t>commi 125, 126 e 127 dell'articolo unico della Legge n. 124 del 4/08/2017)</t>
    </r>
    <r>
      <rPr>
        <sz val="14"/>
        <color theme="1"/>
        <rFont val="Calibri"/>
        <family val="2"/>
        <scheme val="minor"/>
      </rPr>
      <t xml:space="preserve"> </t>
    </r>
  </si>
  <si>
    <t>COMITATO PROVINCIALE REGGIO EMILIA</t>
  </si>
  <si>
    <t>CASA GENERALIZIA</t>
  </si>
  <si>
    <t>COMITATO PROVINCIALE DI LATINA</t>
  </si>
  <si>
    <t>REGIONE LAZIO  (ARSIAL)</t>
  </si>
  <si>
    <t>COMUNE DI ARCO</t>
  </si>
  <si>
    <t>COMUNE DI ALTO GARDA E LEDRO</t>
  </si>
  <si>
    <t>Contributo APPesca Lazio 2019</t>
  </si>
  <si>
    <t xml:space="preserve"> Decreto del Dirigente 3483 del 24/12/2018</t>
  </si>
  <si>
    <t>CONTRIBUTO PROGETTO REGIONALE PESCA</t>
  </si>
  <si>
    <t>DECRETO N.637 del 28/12/2018</t>
  </si>
  <si>
    <t>Contributo per progetto Incremento e Riequilibrio Biologico A.I.</t>
  </si>
  <si>
    <t>DECRETO N 8149 del 16/05/2019</t>
  </si>
  <si>
    <t xml:space="preserve">DEC. 6647 </t>
  </si>
  <si>
    <t>Regione Marche decreto n. 632 del 28/12/2019</t>
  </si>
  <si>
    <t>DET. DIRIGENZIALE 13877 DEL 19/12/2017</t>
  </si>
  <si>
    <t xml:space="preserve">LEGGE REGIONALE 15/08 ART. 14 </t>
  </si>
  <si>
    <t>LEGGE REGIONALE 15/08 ART. 15</t>
  </si>
  <si>
    <t>LEGGE REGIONALE 15/08 ART. 16</t>
  </si>
  <si>
    <t>LEGGE REGIONALE 15/08 ART. 17</t>
  </si>
  <si>
    <t>COMITATO PROVINCIALE RIMINI</t>
  </si>
  <si>
    <t>Cassa Rurale di Trento Banca Credito Cooperativo</t>
  </si>
  <si>
    <t>IMPIANTO TOSI 2018</t>
  </si>
  <si>
    <t>LIQUIDAZIONE PRIMA TRANCHE GESTIONE 2019 TOSI</t>
  </si>
  <si>
    <t>QUOTA SPETTANTE DA CONVENZIONE CON REGIONE TOSCANA</t>
  </si>
  <si>
    <t>LIQUIDAZIONE VIGILANZA ITTICA 2018</t>
  </si>
  <si>
    <t>CONTRIBUTO SERVIZI VIGILANZA</t>
  </si>
  <si>
    <t>COMUNE DI VETTO PER VIGILANZA TORRENTE ENZA</t>
  </si>
  <si>
    <t>COMUNE DI VETTO</t>
  </si>
  <si>
    <t>CONTRIBUTO RIMBORSO SPESE PER G.G.V.PER ANNO 2018</t>
  </si>
  <si>
    <t>CONTRIBUTO ATTIVITA\' ORDINARIA</t>
  </si>
  <si>
    <t>CONTRIBUTO REGIONALE</t>
  </si>
  <si>
    <t>CONTRIBUTO ATTIVIT   SPORTIVA</t>
  </si>
  <si>
    <t>CONTRIBUTO COMUNE DI ARCO</t>
  </si>
  <si>
    <t>CONTRIBUTO PER ATTIVIT   SVOLTA PRESSO IL MUSEO</t>
  </si>
  <si>
    <t>RIMBORSI PER RECUPERI ITTICI</t>
  </si>
  <si>
    <t>SALDO CONTRIBUTO PROGETTO 101</t>
  </si>
  <si>
    <t>CONTRIBUTO PER CONVENZIONE</t>
  </si>
  <si>
    <t>Contributo stato regioni Mistero Politiche Sociali anticipo progetto predispone</t>
  </si>
  <si>
    <t>MINISTERO POLITICHE SOCIALI</t>
  </si>
  <si>
    <t>€ 576,000,20</t>
  </si>
  <si>
    <t>COMITATO PROVINCIALE ANCONA</t>
  </si>
  <si>
    <t>COMITATO PROVINCIALE TREVISO</t>
  </si>
  <si>
    <t>COMITATO PROVINCIALE IMPERIA</t>
  </si>
  <si>
    <t>COMITATO PROVINCIALE PESARO</t>
  </si>
  <si>
    <t>COMITATO PROVINCIALE PERUGIA</t>
  </si>
  <si>
    <t>COMITATO PROVINCIALE TERNI</t>
  </si>
  <si>
    <t>COMITATO REGIONALE CALABRIA</t>
  </si>
  <si>
    <t>COMITATO REGIONALE TRENTO</t>
  </si>
  <si>
    <t>COMITATO REGIONALE Alto Adige</t>
  </si>
  <si>
    <t>Contributi Regione Marche decreto 622</t>
  </si>
  <si>
    <t>CONTRIBUTO PER PROGETTO REGIONALE DIDATTICA</t>
  </si>
  <si>
    <t xml:space="preserve">Comune di Silea </t>
  </si>
  <si>
    <t xml:space="preserve">Comune di Mogliano </t>
  </si>
  <si>
    <t>Contributo per attività svolta presso il Museo della Pesca</t>
  </si>
  <si>
    <t>Erogazione contributo vigilanza</t>
  </si>
  <si>
    <t xml:space="preserve">REGIONE LIGURIA </t>
  </si>
  <si>
    <t xml:space="preserve">COMUNE DI VESSALICO </t>
  </si>
  <si>
    <t>Contributo per convenzione Torrente Arroscia</t>
  </si>
  <si>
    <t>Contributo su sovrattasse regionali</t>
  </si>
  <si>
    <t xml:space="preserve">PROVINCIA DI RIMINI </t>
  </si>
  <si>
    <t>Contributo attività G.G.I.V. per il 2019</t>
  </si>
  <si>
    <t>RIMBORSO SPESE SERVIZI G.G.I.V.</t>
  </si>
  <si>
    <t>COMITATO PROVINCIALE REGGIO EMILIA *</t>
  </si>
  <si>
    <t>Saldo gestione 2019 impianto ittico di Tosi</t>
  </si>
  <si>
    <t>Liquidazione Servizi di vigilanza anno 2019</t>
  </si>
  <si>
    <t>Quota  convenzione primo e secondo trimestre 2020</t>
  </si>
  <si>
    <t xml:space="preserve">Consorzio di Bonifica 3 Medio Valdarno </t>
  </si>
  <si>
    <t>Contributo decreto 622 del 27 dicembre 2019</t>
  </si>
  <si>
    <t>contributo Reg. Marche DECR 622 del 27/12/2019 per gli anni 2017/2018</t>
  </si>
  <si>
    <t>SALDO CONTRIBUTO 2019 REGIONE UMBRIA</t>
  </si>
  <si>
    <t>Contributo regionale 2019</t>
  </si>
  <si>
    <t>REGIONE CALABRIA</t>
  </si>
  <si>
    <t xml:space="preserve">Provincia Autonoma di Trento </t>
  </si>
  <si>
    <t>CONTRIBUTO LIQUIDAZIONE FIPSAS COMITATO REG. SICILIANA</t>
  </si>
  <si>
    <t xml:space="preserve">REGIONE SICILIANA </t>
  </si>
  <si>
    <t>COMITATO REGIONALE SARDEGNA</t>
  </si>
  <si>
    <t>Contributo Ass. Piscatorie Dilettantistiche Qualificate per programmi 2019 DEC,14431 DEL 09/10/2019</t>
  </si>
  <si>
    <t>riparto sovrattasse licenze di pesca 2019 Decreto Dirigenziale AM-8753 ANNO 2019</t>
  </si>
  <si>
    <t>RIMBORSO SPESE SERVIZI CONVENZIONE REGIONE ATTIVITA' PISCATORIA DPG /2020/16420 N.18286 DEL 21/10/2020</t>
  </si>
  <si>
    <t>Liquidazione progetto salvagaardia fauna ittica 2019 DEC. 15587 DEL 14/08/2020</t>
  </si>
  <si>
    <t xml:space="preserve">fondi spettanti legge regione acque interne n.16892 DEL 24/12/2019 </t>
  </si>
  <si>
    <t>La deliberazione della Giunta regionale n. 39/12 del 30.07.2020</t>
  </si>
  <si>
    <t>REGIONE SARDEGNA</t>
  </si>
  <si>
    <r>
      <t>Resoconto sui contributi ricevuti dalle pubbliche amministrazioni nell’anno 2020                                                                                                                                                                                                                                                                            (</t>
    </r>
    <r>
      <rPr>
        <sz val="11"/>
        <color theme="1"/>
        <rFont val="Calibri"/>
        <family val="2"/>
        <scheme val="minor"/>
      </rPr>
      <t>commi 125, 126 e 127 dell'articolo unico della Legge n. 124 del 4/08/2017)</t>
    </r>
    <r>
      <rPr>
        <sz val="14"/>
        <color theme="1"/>
        <rFont val="Calibri"/>
        <family val="2"/>
        <scheme val="minor"/>
      </rPr>
      <t xml:space="preserve"> </t>
    </r>
  </si>
  <si>
    <t>TOTALE € 654.754,12</t>
  </si>
  <si>
    <r>
      <t>Resoconto sui contributi ricevuti dalle pubbliche amministrazioni nell’anno 2021                                                                                                                                                                                                                                                                          (</t>
    </r>
    <r>
      <rPr>
        <sz val="11"/>
        <color theme="1"/>
        <rFont val="Calibri"/>
        <family val="2"/>
        <scheme val="minor"/>
      </rPr>
      <t>commi 125, 126 e 127 dell'articolo unico della Legge n. 124 del 4/08/2017)</t>
    </r>
    <r>
      <rPr>
        <sz val="14"/>
        <color theme="1"/>
        <rFont val="Calibri"/>
        <family val="2"/>
        <scheme val="minor"/>
      </rPr>
      <t xml:space="preserve"> </t>
    </r>
  </si>
  <si>
    <t>COMITATO PROVINCIALE GORIZIA</t>
  </si>
  <si>
    <t>COMITATO PROVINCIALE PRATO</t>
  </si>
  <si>
    <t>CONTRIBUTO DELLO STATO, REGIONE E ENTI LOCALI</t>
  </si>
  <si>
    <t>COMUNE DI SAN ZENONE DEGLI EZZELLINI</t>
  </si>
  <si>
    <t>CONTRIBUTO DELLO STATO, REGIONE E ENTI LOCALI (FAUNA ITTICA)</t>
  </si>
  <si>
    <t>COMUNE DI CASIER</t>
  </si>
  <si>
    <t>CONTRIBUTO PER SPESE DI VIGILANZA</t>
  </si>
  <si>
    <t>COMUNE DI RONCADE</t>
  </si>
  <si>
    <t>RIMBORSO RECUPERI ITTICI 2021</t>
  </si>
  <si>
    <t>COMUNE DI MOGLIANO</t>
  </si>
  <si>
    <t>CONTRIBUTO DI ATTIVITA' 2021</t>
  </si>
  <si>
    <t>CONSORZIO DI BONIFICA 3 MEDIO VALDARNO</t>
  </si>
  <si>
    <t>CONVENZIONE CB3MV 3° TRIMESTRE</t>
  </si>
  <si>
    <t>CONVENZIONE CB3MV 4° TRIMESTRE</t>
  </si>
  <si>
    <t>LIQUIDAZIONE SERVIZI VIGILIANZA 2020</t>
  </si>
  <si>
    <t>CONTRIBUTO CONVENZIONE 2020 RECUPERO FAUNA ITTICA A RISCHIO</t>
  </si>
  <si>
    <t>REGIONE SICILIANA</t>
  </si>
  <si>
    <t>CONTRIBUTO DELO STATO, REGIONE, ENTI LOCALI</t>
  </si>
  <si>
    <t>REGIONE AUTONOMA DELLA SARDEGNA</t>
  </si>
  <si>
    <t>ART. 4, C3 CONTRIBUTO DELLO STATO, REGIONE, ENTI LOCALI</t>
  </si>
  <si>
    <t>CONTRIBUTO PER G.G.I.V. 2020</t>
  </si>
  <si>
    <t>RIMBORSO SPESE INCUBATOIO SALDO 2020</t>
  </si>
  <si>
    <t>CONTRIBUTO PER CONVENZIONE VIGILIANZA</t>
  </si>
  <si>
    <t>CONSORZIO BONIFICA DELL'EMILIA CENTRALE</t>
  </si>
  <si>
    <t>CONTRIBUTO PER LAVORI CANALI DI BONIFICA</t>
  </si>
  <si>
    <t>INTEGRAZIONE CONVENZIONE VIGILANZA 2020</t>
  </si>
  <si>
    <t>CONVENZIONE INCUBATOIO MINOZZO</t>
  </si>
  <si>
    <t>CONVENZIONE VIGILANZA COMUNE DI VETTO</t>
  </si>
  <si>
    <t>CONTRIBUTO 1° QUADRIMESTRE INCUBATOIO MINOZZO</t>
  </si>
  <si>
    <t>REGIONE EMILIA ROMAGNA (MANCANO €10.000)?</t>
  </si>
  <si>
    <t>LIQUIDAZIONE CONTRIBUTO 2020</t>
  </si>
  <si>
    <t>CONTRIBUTO 2020 PER INTERVENTI TUTELA FAUNA ITTICA</t>
  </si>
  <si>
    <t>RIPARTO QUOTE SOVRATTASSE 2021</t>
  </si>
  <si>
    <t>COMUNE DI GORIZIA</t>
  </si>
  <si>
    <t>CONTRIBUTO A SOSTEGNO DELL'ATTIVITà SPORTIVA DI BASE ANNO 202</t>
  </si>
  <si>
    <t>CONTRIBUTO NNO 2021 DI FUNZIONAMENTO art 37 co 1 funz.</t>
  </si>
  <si>
    <t>GESTIONE INCUBATOIO</t>
  </si>
  <si>
    <t>CONTRIBUTI SPORTIVI</t>
  </si>
  <si>
    <t>CONTRIBUTO DELLO STATO, REGIONE E ENTI LOCALI, GIRATI A CP PERUGIA</t>
  </si>
  <si>
    <t>CONTRIBUTO DELLO STATO, REGIONE E ENTI LOCALI, GIRATI A CP TERNI</t>
  </si>
  <si>
    <t>CONTRIBUTO APPROVATO CON DELIBERA DEL 12/05/2021 GIRATI A CP PESARO</t>
  </si>
  <si>
    <t>RIPARTIZIONE CONTRIBUTI GIRATI A CP ANCONA</t>
  </si>
  <si>
    <t>QUOTA RISERVA DI PESCA ANNO 2021</t>
  </si>
  <si>
    <t xml:space="preserve">Contributo Mistero Politiche Sociali </t>
  </si>
  <si>
    <t>Contributo Presidenza del Consiglio dei Ministri</t>
  </si>
  <si>
    <t>CONVENZIONE CB3MV II TRIMESTRE 2021</t>
  </si>
  <si>
    <t>CONVENZIONE CB3MV III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</si>
</sst>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#,##0\ &quot;€&quot;;[Red]\-#,##0\ &quot;€&quot;"/>
    <numFmt numFmtId="8" formatCode="#,##0.00\ &quot;€&quot;;[Red]\-#,##0.00\ &quot;€&quot;"/>
    <numFmt numFmtId="164" formatCode="#,##0.0\ &quot;€&quot;;[Red]\-#,##0.0\ &quot;€&quot;"/>
    <numFmt numFmtId="165" formatCode="&quot;€&quot;\ #,##0.00_-"/>
    <numFmt numFmtId="166" formatCode="_-* #,##0.00\ [$€-410]_-;\-* #,##0.00\ [$€-410]_-;_-* &quot;-&quot;??\ [$€-410]_-;_-@_-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u/>
      <sz val="2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color rgb="FF000000"/>
      <name val="Verdana"/>
      <family val="2"/>
    </font>
    <font>
      <sz val="10"/>
      <name val="Arial"/>
    </font>
    <font>
      <sz val="11"/>
      <color indexed="8"/>
      <name val="Calibri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6" fillId="0" borderId="0"/>
    <xf numFmtId="0" fontId="7" fillId="0" borderId="0"/>
    <xf numFmtId="0" fontId="11" fillId="0" borderId="0"/>
    <xf numFmtId="165" fontId="12" fillId="0" borderId="0" applyNumberFormat="0" applyFill="0" applyProtection="0"/>
  </cellStyleXfs>
  <cellXfs count="62">
    <xf numFmtId="0" fontId="0" fillId="0" borderId="0" xfId="0"/>
    <xf numFmtId="0" fontId="0" fillId="0" borderId="0" xfId="0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" xfId="0" applyBorder="1"/>
    <xf numFmtId="0" fontId="0" fillId="0" borderId="1" xfId="0" applyBorder="1" applyAlignment="1">
      <alignment horizontal="center"/>
    </xf>
    <xf numFmtId="6" fontId="0" fillId="0" borderId="1" xfId="0" applyNumberForma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8" fontId="0" fillId="0" borderId="1" xfId="0" applyNumberFormat="1" applyBorder="1" applyAlignment="1">
      <alignment horizontal="center"/>
    </xf>
    <xf numFmtId="8" fontId="1" fillId="0" borderId="1" xfId="0" applyNumberFormat="1" applyFont="1" applyBorder="1" applyAlignment="1">
      <alignment horizontal="center"/>
    </xf>
    <xf numFmtId="0" fontId="0" fillId="0" borderId="1" xfId="0" applyFill="1" applyBorder="1"/>
    <xf numFmtId="8" fontId="0" fillId="0" borderId="1" xfId="0" applyNumberFormat="1" applyFont="1" applyBorder="1" applyAlignment="1">
      <alignment horizontal="center"/>
    </xf>
    <xf numFmtId="6" fontId="0" fillId="0" borderId="1" xfId="0" applyNumberFormat="1" applyFont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8" fontId="0" fillId="3" borderId="1" xfId="0" applyNumberFormat="1" applyFont="1" applyFill="1" applyBorder="1" applyAlignment="1">
      <alignment horizontal="center"/>
    </xf>
    <xf numFmtId="0" fontId="0" fillId="3" borderId="0" xfId="0" applyFill="1"/>
    <xf numFmtId="0" fontId="5" fillId="0" borderId="0" xfId="0" applyFont="1"/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6" fontId="8" fillId="0" borderId="1" xfId="0" applyNumberFormat="1" applyFont="1" applyBorder="1" applyAlignment="1">
      <alignment horizontal="center"/>
    </xf>
    <xf numFmtId="8" fontId="8" fillId="0" borderId="1" xfId="0" applyNumberFormat="1" applyFont="1" applyBorder="1" applyAlignment="1">
      <alignment horizontal="center"/>
    </xf>
    <xf numFmtId="49" fontId="6" fillId="0" borderId="0" xfId="1" applyNumberFormat="1" applyFont="1" applyAlignment="1" applyProtection="1">
      <alignment horizontal="left"/>
      <protection locked="0"/>
    </xf>
    <xf numFmtId="49" fontId="8" fillId="0" borderId="1" xfId="0" applyNumberFormat="1" applyFont="1" applyBorder="1" applyAlignment="1" applyProtection="1">
      <alignment horizontal="left"/>
      <protection locked="0"/>
    </xf>
    <xf numFmtId="0" fontId="8" fillId="3" borderId="1" xfId="0" applyFont="1" applyFill="1" applyBorder="1"/>
    <xf numFmtId="8" fontId="0" fillId="0" borderId="0" xfId="0" applyNumberFormat="1"/>
    <xf numFmtId="8" fontId="9" fillId="0" borderId="1" xfId="0" applyNumberFormat="1" applyFont="1" applyBorder="1" applyAlignment="1">
      <alignment horizontal="center"/>
    </xf>
    <xf numFmtId="8" fontId="8" fillId="3" borderId="1" xfId="0" applyNumberFormat="1" applyFont="1" applyFill="1" applyBorder="1" applyAlignment="1">
      <alignment horizontal="center"/>
    </xf>
    <xf numFmtId="6" fontId="9" fillId="0" borderId="1" xfId="0" applyNumberFormat="1" applyFont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6" fontId="8" fillId="3" borderId="1" xfId="0" applyNumberFormat="1" applyFont="1" applyFill="1" applyBorder="1" applyAlignment="1">
      <alignment horizontal="center"/>
    </xf>
    <xf numFmtId="0" fontId="5" fillId="3" borderId="0" xfId="0" applyFont="1" applyFill="1"/>
    <xf numFmtId="8" fontId="1" fillId="0" borderId="0" xfId="0" applyNumberFormat="1" applyFont="1" applyAlignment="1">
      <alignment horizontal="center"/>
    </xf>
    <xf numFmtId="0" fontId="10" fillId="0" borderId="0" xfId="0" applyFont="1"/>
    <xf numFmtId="8" fontId="8" fillId="0" borderId="1" xfId="0" applyNumberFormat="1" applyFont="1" applyFill="1" applyBorder="1" applyAlignment="1">
      <alignment horizontal="center"/>
    </xf>
    <xf numFmtId="165" fontId="0" fillId="0" borderId="1" xfId="0" applyNumberFormat="1" applyFill="1" applyBorder="1" applyProtection="1"/>
    <xf numFmtId="165" fontId="0" fillId="0" borderId="1" xfId="0" applyNumberFormat="1" applyFill="1" applyBorder="1" applyAlignment="1" applyProtection="1">
      <alignment horizontal="center"/>
    </xf>
    <xf numFmtId="0" fontId="11" fillId="0" borderId="1" xfId="3" applyBorder="1"/>
    <xf numFmtId="49" fontId="0" fillId="0" borderId="1" xfId="0" applyNumberFormat="1" applyBorder="1" applyAlignment="1" applyProtection="1">
      <alignment horizontal="left"/>
      <protection locked="0"/>
    </xf>
    <xf numFmtId="49" fontId="11" fillId="0" borderId="1" xfId="3" applyNumberFormat="1" applyBorder="1" applyAlignment="1" applyProtection="1">
      <alignment horizontal="left"/>
      <protection locked="0"/>
    </xf>
    <xf numFmtId="0" fontId="0" fillId="0" borderId="0" xfId="0" applyBorder="1"/>
    <xf numFmtId="165" fontId="12" fillId="0" borderId="1" xfId="4" applyNumberFormat="1" applyFill="1" applyBorder="1" applyAlignment="1" applyProtection="1">
      <alignment horizontal="center"/>
    </xf>
    <xf numFmtId="165" fontId="12" fillId="0" borderId="1" xfId="4" applyNumberFormat="1" applyFill="1" applyBorder="1" applyProtection="1"/>
    <xf numFmtId="165" fontId="13" fillId="0" borderId="1" xfId="4" applyNumberFormat="1" applyFont="1" applyFill="1" applyBorder="1" applyProtection="1"/>
    <xf numFmtId="165" fontId="8" fillId="0" borderId="1" xfId="0" applyNumberFormat="1" applyFont="1" applyBorder="1" applyAlignment="1">
      <alignment horizontal="center"/>
    </xf>
    <xf numFmtId="49" fontId="6" fillId="0" borderId="1" xfId="1" applyNumberFormat="1" applyFont="1" applyBorder="1" applyAlignment="1" applyProtection="1">
      <alignment horizontal="left"/>
      <protection locked="0"/>
    </xf>
    <xf numFmtId="166" fontId="0" fillId="0" borderId="1" xfId="0" applyNumberFormat="1" applyFill="1" applyBorder="1" applyProtection="1"/>
    <xf numFmtId="0" fontId="0" fillId="0" borderId="0" xfId="0" applyFill="1" applyBorder="1"/>
    <xf numFmtId="0" fontId="0" fillId="0" borderId="0" xfId="0" applyFill="1"/>
    <xf numFmtId="0" fontId="1" fillId="0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/>
    </xf>
    <xf numFmtId="0" fontId="11" fillId="0" borderId="1" xfId="3" applyFill="1" applyBorder="1"/>
    <xf numFmtId="166" fontId="0" fillId="0" borderId="1" xfId="0" applyNumberFormat="1" applyFill="1" applyBorder="1" applyAlignment="1">
      <alignment horizontal="center"/>
    </xf>
    <xf numFmtId="166" fontId="0" fillId="0" borderId="0" xfId="0" applyNumberFormat="1" applyFill="1"/>
    <xf numFmtId="166" fontId="1" fillId="0" borderId="1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6" fontId="0" fillId="3" borderId="1" xfId="0" applyNumberFormat="1" applyFill="1" applyBorder="1" applyProtection="1"/>
  </cellXfs>
  <cellStyles count="5">
    <cellStyle name="Normale" xfId="0" builtinId="0"/>
    <cellStyle name="Normale 2" xfId="1"/>
    <cellStyle name="Normale 3" xfId="2"/>
    <cellStyle name="Normale 4" xfId="3"/>
    <cellStyle name="Normale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6"/>
  <sheetViews>
    <sheetView zoomScale="95" zoomScaleNormal="95" workbookViewId="0">
      <selection activeCell="C5" sqref="C5"/>
    </sheetView>
  </sheetViews>
  <sheetFormatPr defaultRowHeight="15" x14ac:dyDescent="0.25"/>
  <cols>
    <col min="1" max="1" width="39.7109375" customWidth="1"/>
    <col min="2" max="2" width="18.5703125" customWidth="1"/>
    <col min="3" max="3" width="53.140625" customWidth="1"/>
    <col min="4" max="4" width="27" customWidth="1"/>
    <col min="5" max="5" width="40.7109375" customWidth="1"/>
  </cols>
  <sheetData>
    <row r="1" spans="1:8" ht="15" customHeight="1" x14ac:dyDescent="0.25">
      <c r="A1" s="55" t="s">
        <v>92</v>
      </c>
      <c r="B1" s="56"/>
      <c r="C1" s="56"/>
      <c r="D1" s="56"/>
      <c r="E1" s="56"/>
    </row>
    <row r="2" spans="1:8" ht="46.9" customHeight="1" x14ac:dyDescent="0.25">
      <c r="A2" s="57"/>
      <c r="B2" s="58"/>
      <c r="C2" s="58"/>
      <c r="D2" s="58"/>
      <c r="E2" s="58"/>
    </row>
    <row r="3" spans="1:8" ht="34.9" customHeight="1" x14ac:dyDescent="0.25">
      <c r="A3" s="2" t="s">
        <v>0</v>
      </c>
      <c r="B3" s="2" t="s">
        <v>5</v>
      </c>
      <c r="C3" s="2" t="s">
        <v>3</v>
      </c>
      <c r="D3" s="2" t="s">
        <v>1</v>
      </c>
      <c r="E3" s="2" t="s">
        <v>2</v>
      </c>
      <c r="F3" s="1"/>
      <c r="G3" s="1"/>
      <c r="H3" s="1"/>
    </row>
    <row r="4" spans="1:8" x14ac:dyDescent="0.25">
      <c r="A4" s="9" t="s">
        <v>18</v>
      </c>
      <c r="B4" s="4">
        <v>2018</v>
      </c>
      <c r="C4" s="3" t="s">
        <v>19</v>
      </c>
      <c r="D4" s="7">
        <v>7875.5</v>
      </c>
      <c r="E4" s="3" t="s">
        <v>49</v>
      </c>
    </row>
    <row r="5" spans="1:8" x14ac:dyDescent="0.25">
      <c r="A5" s="3" t="s">
        <v>18</v>
      </c>
      <c r="B5" s="4">
        <v>2018</v>
      </c>
      <c r="C5" s="3" t="s">
        <v>19</v>
      </c>
      <c r="D5" s="7">
        <v>2381.81</v>
      </c>
      <c r="E5" s="3" t="s">
        <v>49</v>
      </c>
    </row>
    <row r="6" spans="1:8" x14ac:dyDescent="0.25">
      <c r="A6" s="3"/>
      <c r="B6" s="4"/>
      <c r="C6" s="3"/>
      <c r="D6" s="8">
        <f>D4+D5</f>
        <v>10257.31</v>
      </c>
      <c r="E6" s="3"/>
    </row>
    <row r="7" spans="1:8" x14ac:dyDescent="0.25">
      <c r="A7" s="3"/>
      <c r="B7" s="4"/>
      <c r="C7" s="3"/>
      <c r="D7" s="7"/>
      <c r="E7" s="3"/>
    </row>
    <row r="8" spans="1:8" x14ac:dyDescent="0.25">
      <c r="A8" s="3" t="s">
        <v>20</v>
      </c>
      <c r="B8" s="4">
        <v>2018</v>
      </c>
      <c r="C8" s="3" t="s">
        <v>22</v>
      </c>
      <c r="D8" s="7">
        <v>2100</v>
      </c>
      <c r="E8" s="3" t="s">
        <v>66</v>
      </c>
    </row>
    <row r="9" spans="1:8" x14ac:dyDescent="0.25">
      <c r="A9" s="3" t="s">
        <v>20</v>
      </c>
      <c r="B9" s="4">
        <v>2018</v>
      </c>
      <c r="C9" s="3" t="s">
        <v>22</v>
      </c>
      <c r="D9" s="7">
        <v>900</v>
      </c>
      <c r="E9" s="3" t="s">
        <v>66</v>
      </c>
    </row>
    <row r="10" spans="1:8" x14ac:dyDescent="0.25">
      <c r="A10" s="3"/>
      <c r="B10" s="4"/>
      <c r="C10" s="3"/>
      <c r="D10" s="8">
        <f>D8+D9</f>
        <v>3000</v>
      </c>
      <c r="E10" s="3"/>
    </row>
    <row r="11" spans="1:8" x14ac:dyDescent="0.25">
      <c r="A11" s="3"/>
      <c r="B11" s="4"/>
      <c r="C11" s="3"/>
      <c r="D11" s="8"/>
      <c r="E11" s="3"/>
    </row>
    <row r="12" spans="1:8" x14ac:dyDescent="0.25">
      <c r="A12" s="3" t="s">
        <v>21</v>
      </c>
      <c r="B12" s="4">
        <v>2018</v>
      </c>
      <c r="C12" s="3" t="s">
        <v>23</v>
      </c>
      <c r="D12" s="10">
        <v>400</v>
      </c>
      <c r="E12" s="3" t="s">
        <v>70</v>
      </c>
    </row>
    <row r="13" spans="1:8" x14ac:dyDescent="0.25">
      <c r="A13" s="3"/>
      <c r="B13" s="4"/>
      <c r="C13" s="3"/>
      <c r="D13" s="8"/>
      <c r="E13" s="3"/>
    </row>
    <row r="14" spans="1:8" x14ac:dyDescent="0.25">
      <c r="A14" s="3" t="s">
        <v>24</v>
      </c>
      <c r="B14" s="4">
        <v>2018</v>
      </c>
      <c r="C14" s="3" t="s">
        <v>25</v>
      </c>
      <c r="D14" s="10">
        <v>12464.3</v>
      </c>
      <c r="E14" s="3" t="s">
        <v>68</v>
      </c>
    </row>
    <row r="15" spans="1:8" x14ac:dyDescent="0.25">
      <c r="A15" s="3" t="s">
        <v>24</v>
      </c>
      <c r="B15" s="4">
        <v>2018</v>
      </c>
      <c r="C15" s="3" t="s">
        <v>26</v>
      </c>
      <c r="D15" s="10">
        <v>500</v>
      </c>
      <c r="E15" s="3" t="s">
        <v>72</v>
      </c>
    </row>
    <row r="16" spans="1:8" x14ac:dyDescent="0.25">
      <c r="A16" s="3" t="s">
        <v>24</v>
      </c>
      <c r="B16" s="4">
        <v>2018</v>
      </c>
      <c r="C16" s="3" t="s">
        <v>25</v>
      </c>
      <c r="D16" s="10">
        <v>18528.28</v>
      </c>
      <c r="E16" s="3" t="s">
        <v>68</v>
      </c>
    </row>
    <row r="17" spans="1:5" x14ac:dyDescent="0.25">
      <c r="A17" s="3" t="s">
        <v>24</v>
      </c>
      <c r="B17" s="4">
        <v>2018</v>
      </c>
      <c r="C17" s="3" t="s">
        <v>27</v>
      </c>
      <c r="D17" s="10">
        <v>12000</v>
      </c>
      <c r="E17" s="3" t="s">
        <v>71</v>
      </c>
    </row>
    <row r="18" spans="1:5" x14ac:dyDescent="0.25">
      <c r="A18" s="3" t="s">
        <v>24</v>
      </c>
      <c r="B18" s="4">
        <v>2018</v>
      </c>
      <c r="C18" s="3" t="s">
        <v>25</v>
      </c>
      <c r="D18" s="10">
        <v>11921.42</v>
      </c>
      <c r="E18" s="3" t="s">
        <v>68</v>
      </c>
    </row>
    <row r="19" spans="1:5" x14ac:dyDescent="0.25">
      <c r="A19" s="3" t="s">
        <v>24</v>
      </c>
      <c r="B19" s="4">
        <v>2018</v>
      </c>
      <c r="C19" s="3" t="s">
        <v>28</v>
      </c>
      <c r="D19" s="10">
        <v>10000</v>
      </c>
      <c r="E19" s="3" t="s">
        <v>65</v>
      </c>
    </row>
    <row r="20" spans="1:5" x14ac:dyDescent="0.25">
      <c r="A20" s="3" t="s">
        <v>24</v>
      </c>
      <c r="B20" s="4">
        <v>2018</v>
      </c>
      <c r="C20" s="3" t="s">
        <v>74</v>
      </c>
      <c r="D20" s="10">
        <v>1000</v>
      </c>
      <c r="E20" s="3" t="s">
        <v>73</v>
      </c>
    </row>
    <row r="21" spans="1:5" x14ac:dyDescent="0.25">
      <c r="A21" s="3" t="s">
        <v>24</v>
      </c>
      <c r="B21" s="4">
        <v>2018</v>
      </c>
      <c r="C21" s="3" t="s">
        <v>26</v>
      </c>
      <c r="D21" s="10">
        <v>300</v>
      </c>
      <c r="E21" s="3" t="s">
        <v>72</v>
      </c>
    </row>
    <row r="22" spans="1:5" x14ac:dyDescent="0.25">
      <c r="A22" s="3"/>
      <c r="B22" s="4"/>
      <c r="C22" s="3"/>
      <c r="D22" s="8">
        <f>D14+D15+D16+D17+D18+D19+D20+D21</f>
        <v>66714</v>
      </c>
      <c r="E22" s="3"/>
    </row>
    <row r="23" spans="1:5" x14ac:dyDescent="0.25">
      <c r="A23" s="3"/>
      <c r="B23" s="4"/>
      <c r="C23" s="3"/>
      <c r="D23" s="8"/>
      <c r="E23" s="3"/>
    </row>
    <row r="24" spans="1:5" x14ac:dyDescent="0.25">
      <c r="A24" s="3" t="s">
        <v>29</v>
      </c>
      <c r="B24" s="4">
        <v>2018</v>
      </c>
      <c r="C24" s="3" t="s">
        <v>30</v>
      </c>
      <c r="D24" s="10">
        <v>408.56</v>
      </c>
      <c r="E24" s="3" t="s">
        <v>69</v>
      </c>
    </row>
    <row r="25" spans="1:5" x14ac:dyDescent="0.25">
      <c r="A25" s="3"/>
      <c r="B25" s="4"/>
      <c r="C25" s="3"/>
      <c r="D25" s="10"/>
      <c r="E25" s="3"/>
    </row>
    <row r="26" spans="1:5" x14ac:dyDescent="0.25">
      <c r="A26" s="9" t="s">
        <v>4</v>
      </c>
      <c r="B26" s="4">
        <v>2018</v>
      </c>
      <c r="C26" s="3" t="s">
        <v>31</v>
      </c>
      <c r="D26" s="7">
        <v>5000</v>
      </c>
      <c r="E26" s="3" t="s">
        <v>6</v>
      </c>
    </row>
    <row r="27" spans="1:5" x14ac:dyDescent="0.25">
      <c r="A27" s="9" t="s">
        <v>4</v>
      </c>
      <c r="B27" s="4">
        <v>2018</v>
      </c>
      <c r="C27" s="3" t="s">
        <v>32</v>
      </c>
      <c r="D27" s="7">
        <v>4998</v>
      </c>
      <c r="E27" s="3" t="s">
        <v>7</v>
      </c>
    </row>
    <row r="28" spans="1:5" x14ac:dyDescent="0.25">
      <c r="A28" s="9" t="s">
        <v>4</v>
      </c>
      <c r="B28" s="4">
        <v>2018</v>
      </c>
      <c r="C28" s="3" t="s">
        <v>33</v>
      </c>
      <c r="D28" s="7">
        <v>8467</v>
      </c>
      <c r="E28" s="3" t="s">
        <v>10</v>
      </c>
    </row>
    <row r="29" spans="1:5" x14ac:dyDescent="0.25">
      <c r="A29" s="9" t="s">
        <v>4</v>
      </c>
      <c r="B29" s="4">
        <v>2018</v>
      </c>
      <c r="C29" s="3" t="s">
        <v>34</v>
      </c>
      <c r="D29" s="7">
        <v>668.51</v>
      </c>
      <c r="E29" s="3" t="s">
        <v>8</v>
      </c>
    </row>
    <row r="30" spans="1:5" x14ac:dyDescent="0.25">
      <c r="A30" s="9" t="s">
        <v>4</v>
      </c>
      <c r="B30" s="4">
        <v>2018</v>
      </c>
      <c r="C30" s="3" t="s">
        <v>35</v>
      </c>
      <c r="D30" s="7">
        <v>49250</v>
      </c>
      <c r="E30" s="3" t="s">
        <v>9</v>
      </c>
    </row>
    <row r="31" spans="1:5" x14ac:dyDescent="0.25">
      <c r="A31" s="9"/>
      <c r="B31" s="4"/>
      <c r="C31" s="3"/>
      <c r="D31" s="8">
        <f>D26+D27+D28+D29+D30</f>
        <v>68383.509999999995</v>
      </c>
      <c r="E31" s="3"/>
    </row>
    <row r="32" spans="1:5" x14ac:dyDescent="0.25">
      <c r="A32" s="9"/>
      <c r="B32" s="4"/>
      <c r="C32" s="3"/>
      <c r="D32" s="5"/>
      <c r="E32" s="3"/>
    </row>
    <row r="33" spans="1:5" x14ac:dyDescent="0.25">
      <c r="A33" s="9" t="s">
        <v>13</v>
      </c>
      <c r="B33" s="4">
        <v>2018</v>
      </c>
      <c r="C33" s="3" t="s">
        <v>11</v>
      </c>
      <c r="D33" s="7">
        <v>17000</v>
      </c>
      <c r="E33" s="3" t="s">
        <v>75</v>
      </c>
    </row>
    <row r="34" spans="1:5" x14ac:dyDescent="0.25">
      <c r="A34" s="9" t="s">
        <v>13</v>
      </c>
      <c r="B34" s="4">
        <v>2018</v>
      </c>
      <c r="C34" s="3" t="s">
        <v>11</v>
      </c>
      <c r="D34" s="7">
        <v>15000</v>
      </c>
      <c r="E34" s="3" t="s">
        <v>67</v>
      </c>
    </row>
    <row r="35" spans="1:5" x14ac:dyDescent="0.25">
      <c r="A35" s="9" t="s">
        <v>13</v>
      </c>
      <c r="B35" s="4">
        <v>2018</v>
      </c>
      <c r="C35" s="3" t="s">
        <v>36</v>
      </c>
      <c r="D35" s="7">
        <v>3500</v>
      </c>
      <c r="E35" s="3" t="s">
        <v>54</v>
      </c>
    </row>
    <row r="36" spans="1:5" x14ac:dyDescent="0.25">
      <c r="A36" s="9" t="s">
        <v>13</v>
      </c>
      <c r="B36" s="4">
        <v>2018</v>
      </c>
      <c r="C36" s="3" t="s">
        <v>36</v>
      </c>
      <c r="D36" s="7">
        <v>10000</v>
      </c>
      <c r="E36" s="3" t="s">
        <v>53</v>
      </c>
    </row>
    <row r="37" spans="1:5" x14ac:dyDescent="0.25">
      <c r="A37" s="9" t="s">
        <v>13</v>
      </c>
      <c r="B37" s="4">
        <v>2018</v>
      </c>
      <c r="C37" s="3" t="s">
        <v>37</v>
      </c>
      <c r="D37" s="7">
        <v>800</v>
      </c>
      <c r="E37" s="3"/>
    </row>
    <row r="38" spans="1:5" x14ac:dyDescent="0.25">
      <c r="A38" s="9"/>
      <c r="B38" s="4"/>
      <c r="C38" s="3"/>
      <c r="D38" s="8">
        <f>D33+D34+D35+D36+D37</f>
        <v>46300</v>
      </c>
      <c r="E38" s="3"/>
    </row>
    <row r="39" spans="1:5" x14ac:dyDescent="0.25">
      <c r="A39" s="9"/>
      <c r="B39" s="4"/>
      <c r="C39" s="3"/>
      <c r="D39" s="5"/>
      <c r="E39" s="3"/>
    </row>
    <row r="40" spans="1:5" x14ac:dyDescent="0.25">
      <c r="A40" s="9" t="s">
        <v>38</v>
      </c>
      <c r="B40" s="4">
        <v>2018</v>
      </c>
      <c r="C40" s="3" t="s">
        <v>25</v>
      </c>
      <c r="D40" s="7">
        <v>1688.92</v>
      </c>
      <c r="E40" s="3" t="s">
        <v>63</v>
      </c>
    </row>
    <row r="41" spans="1:5" x14ac:dyDescent="0.25">
      <c r="A41" s="9" t="s">
        <v>38</v>
      </c>
      <c r="B41" s="4">
        <v>2018</v>
      </c>
      <c r="C41" s="3" t="s">
        <v>25</v>
      </c>
      <c r="D41" s="7">
        <v>15899.44</v>
      </c>
      <c r="E41" s="3" t="s">
        <v>64</v>
      </c>
    </row>
    <row r="42" spans="1:5" x14ac:dyDescent="0.25">
      <c r="A42" s="9"/>
      <c r="B42" s="4"/>
      <c r="C42" s="3"/>
      <c r="D42" s="8">
        <f>D40+D41</f>
        <v>17588.36</v>
      </c>
      <c r="E42" s="3"/>
    </row>
    <row r="43" spans="1:5" x14ac:dyDescent="0.25">
      <c r="A43" s="3"/>
      <c r="B43" s="4"/>
      <c r="C43" s="3"/>
      <c r="D43" s="4"/>
      <c r="E43" s="3"/>
    </row>
    <row r="44" spans="1:5" x14ac:dyDescent="0.25">
      <c r="A44" s="9" t="s">
        <v>15</v>
      </c>
      <c r="B44" s="4">
        <v>2018</v>
      </c>
      <c r="C44" s="3" t="s">
        <v>17</v>
      </c>
      <c r="D44" s="7">
        <v>35838.800000000003</v>
      </c>
      <c r="E44" s="3" t="s">
        <v>16</v>
      </c>
    </row>
    <row r="45" spans="1:5" x14ac:dyDescent="0.25">
      <c r="A45" s="3"/>
      <c r="B45" s="4"/>
      <c r="C45" s="3"/>
      <c r="D45" s="7"/>
      <c r="E45" s="3"/>
    </row>
    <row r="46" spans="1:5" x14ac:dyDescent="0.25">
      <c r="A46" s="3" t="s">
        <v>39</v>
      </c>
      <c r="B46" s="4">
        <v>2018</v>
      </c>
      <c r="C46" s="3" t="s">
        <v>40</v>
      </c>
      <c r="D46" s="7">
        <v>58000</v>
      </c>
      <c r="E46" s="3" t="s">
        <v>50</v>
      </c>
    </row>
    <row r="47" spans="1:5" x14ac:dyDescent="0.25">
      <c r="A47" s="9"/>
      <c r="B47" s="4"/>
      <c r="C47" s="3"/>
      <c r="D47" s="6"/>
      <c r="E47" s="3"/>
    </row>
    <row r="48" spans="1:5" x14ac:dyDescent="0.25">
      <c r="A48" s="9" t="s">
        <v>41</v>
      </c>
      <c r="B48" s="4">
        <v>2018</v>
      </c>
      <c r="C48" s="3" t="s">
        <v>42</v>
      </c>
      <c r="D48" s="10">
        <v>35998</v>
      </c>
      <c r="E48" s="3" t="s">
        <v>52</v>
      </c>
    </row>
    <row r="49" spans="1:5" x14ac:dyDescent="0.25">
      <c r="A49" s="9"/>
      <c r="B49" s="4"/>
      <c r="C49" s="3"/>
      <c r="D49" s="6"/>
      <c r="E49" s="3"/>
    </row>
    <row r="50" spans="1:5" x14ac:dyDescent="0.25">
      <c r="A50" s="9" t="s">
        <v>43</v>
      </c>
      <c r="B50" s="4">
        <v>2018</v>
      </c>
      <c r="C50" s="3" t="s">
        <v>44</v>
      </c>
      <c r="D50" s="10">
        <v>11920</v>
      </c>
      <c r="E50" s="3" t="s">
        <v>58</v>
      </c>
    </row>
    <row r="51" spans="1:5" x14ac:dyDescent="0.25">
      <c r="A51" s="9" t="s">
        <v>43</v>
      </c>
      <c r="B51" s="4">
        <v>2018</v>
      </c>
      <c r="C51" s="3" t="s">
        <v>44</v>
      </c>
      <c r="D51" s="10">
        <v>6128.24</v>
      </c>
      <c r="E51" s="3" t="s">
        <v>61</v>
      </c>
    </row>
    <row r="52" spans="1:5" x14ac:dyDescent="0.25">
      <c r="A52" s="9" t="s">
        <v>43</v>
      </c>
      <c r="B52" s="4">
        <v>2018</v>
      </c>
      <c r="C52" s="3" t="s">
        <v>44</v>
      </c>
      <c r="D52" s="10">
        <v>15000</v>
      </c>
      <c r="E52" s="3" t="s">
        <v>59</v>
      </c>
    </row>
    <row r="53" spans="1:5" x14ac:dyDescent="0.25">
      <c r="A53" s="9" t="s">
        <v>43</v>
      </c>
      <c r="B53" s="4">
        <v>2018</v>
      </c>
      <c r="C53" s="3" t="s">
        <v>44</v>
      </c>
      <c r="D53" s="10">
        <v>7553.3</v>
      </c>
      <c r="E53" s="3" t="s">
        <v>60</v>
      </c>
    </row>
    <row r="54" spans="1:5" x14ac:dyDescent="0.25">
      <c r="A54" s="9" t="s">
        <v>43</v>
      </c>
      <c r="B54" s="4">
        <v>2018</v>
      </c>
      <c r="C54" s="3" t="s">
        <v>44</v>
      </c>
      <c r="D54" s="10">
        <v>2446.6999999999998</v>
      </c>
      <c r="E54" s="3" t="s">
        <v>62</v>
      </c>
    </row>
    <row r="55" spans="1:5" x14ac:dyDescent="0.25">
      <c r="A55" s="9" t="s">
        <v>43</v>
      </c>
      <c r="B55" s="4">
        <v>2018</v>
      </c>
      <c r="C55" s="3" t="s">
        <v>44</v>
      </c>
      <c r="D55" s="10">
        <v>12380</v>
      </c>
      <c r="E55" s="3" t="s">
        <v>55</v>
      </c>
    </row>
    <row r="56" spans="1:5" x14ac:dyDescent="0.25">
      <c r="A56" s="9" t="s">
        <v>43</v>
      </c>
      <c r="B56" s="4">
        <v>2018</v>
      </c>
      <c r="C56" s="3" t="s">
        <v>44</v>
      </c>
      <c r="D56" s="10">
        <v>16000</v>
      </c>
      <c r="E56" s="3" t="s">
        <v>56</v>
      </c>
    </row>
    <row r="57" spans="1:5" x14ac:dyDescent="0.25">
      <c r="A57" s="9" t="s">
        <v>43</v>
      </c>
      <c r="B57" s="4">
        <v>2018</v>
      </c>
      <c r="C57" s="3" t="s">
        <v>44</v>
      </c>
      <c r="D57" s="10">
        <v>4000</v>
      </c>
      <c r="E57" s="3" t="s">
        <v>57</v>
      </c>
    </row>
    <row r="58" spans="1:5" x14ac:dyDescent="0.25">
      <c r="A58" s="9" t="s">
        <v>43</v>
      </c>
      <c r="B58" s="4">
        <v>2018</v>
      </c>
      <c r="C58" s="3" t="s">
        <v>45</v>
      </c>
      <c r="D58" s="10">
        <v>6145</v>
      </c>
      <c r="E58" s="3" t="s">
        <v>55</v>
      </c>
    </row>
    <row r="59" spans="1:5" x14ac:dyDescent="0.25">
      <c r="A59" s="9"/>
      <c r="B59" s="4"/>
      <c r="C59" s="3"/>
      <c r="D59" s="8">
        <f>D50+D51+D52+D53+D54+D55+D56+D57+D58</f>
        <v>81573.239999999991</v>
      </c>
      <c r="E59" s="3"/>
    </row>
    <row r="60" spans="1:5" x14ac:dyDescent="0.25">
      <c r="A60" s="9"/>
      <c r="B60" s="4"/>
      <c r="C60" s="3"/>
      <c r="D60" s="10"/>
      <c r="E60" s="3"/>
    </row>
    <row r="61" spans="1:5" x14ac:dyDescent="0.25">
      <c r="A61" s="9" t="s">
        <v>46</v>
      </c>
      <c r="B61" s="4">
        <v>2018</v>
      </c>
      <c r="C61" s="3" t="s">
        <v>47</v>
      </c>
      <c r="D61" s="10">
        <v>1100</v>
      </c>
      <c r="E61" s="3" t="s">
        <v>51</v>
      </c>
    </row>
    <row r="62" spans="1:5" x14ac:dyDescent="0.25">
      <c r="A62" s="9" t="s">
        <v>46</v>
      </c>
      <c r="B62" s="4">
        <v>2018</v>
      </c>
      <c r="C62" s="3" t="s">
        <v>47</v>
      </c>
      <c r="D62" s="10">
        <v>6800</v>
      </c>
      <c r="E62" s="3" t="s">
        <v>51</v>
      </c>
    </row>
    <row r="63" spans="1:5" x14ac:dyDescent="0.25">
      <c r="A63" s="9" t="s">
        <v>46</v>
      </c>
      <c r="B63" s="4">
        <v>2018</v>
      </c>
      <c r="C63" s="3" t="s">
        <v>47</v>
      </c>
      <c r="D63" s="10">
        <v>2000</v>
      </c>
      <c r="E63" s="3" t="s">
        <v>51</v>
      </c>
    </row>
    <row r="64" spans="1:5" x14ac:dyDescent="0.25">
      <c r="A64" s="9"/>
      <c r="B64" s="4"/>
      <c r="C64" s="3"/>
      <c r="D64" s="8">
        <f>D61+D62+D63</f>
        <v>9900</v>
      </c>
      <c r="E64" s="3"/>
    </row>
    <row r="65" spans="1:5" x14ac:dyDescent="0.25">
      <c r="A65" s="9"/>
      <c r="B65" s="4"/>
      <c r="C65" s="3"/>
      <c r="D65" s="10"/>
      <c r="E65" s="3"/>
    </row>
    <row r="66" spans="1:5" x14ac:dyDescent="0.25">
      <c r="A66" s="9" t="s">
        <v>12</v>
      </c>
      <c r="B66" s="4">
        <v>2018</v>
      </c>
      <c r="C66" s="3" t="s">
        <v>48</v>
      </c>
      <c r="D66" s="10">
        <v>133000</v>
      </c>
      <c r="E66" s="3" t="s">
        <v>14</v>
      </c>
    </row>
    <row r="67" spans="1:5" x14ac:dyDescent="0.25">
      <c r="A67" s="9" t="s">
        <v>12</v>
      </c>
      <c r="B67" s="4">
        <v>2018</v>
      </c>
      <c r="C67" s="3" t="s">
        <v>48</v>
      </c>
      <c r="D67" s="10">
        <v>23773.72</v>
      </c>
      <c r="E67" s="3" t="s">
        <v>14</v>
      </c>
    </row>
    <row r="68" spans="1:5" x14ac:dyDescent="0.25">
      <c r="A68" s="9" t="s">
        <v>12</v>
      </c>
      <c r="B68" s="4">
        <v>2018</v>
      </c>
      <c r="C68" s="3" t="s">
        <v>48</v>
      </c>
      <c r="D68" s="10">
        <v>243953.88</v>
      </c>
      <c r="E68" s="3" t="s">
        <v>14</v>
      </c>
    </row>
    <row r="69" spans="1:5" x14ac:dyDescent="0.25">
      <c r="A69" s="9"/>
      <c r="B69" s="4"/>
      <c r="C69" s="3"/>
      <c r="D69" s="8">
        <f>D66+D67+D68</f>
        <v>400727.6</v>
      </c>
      <c r="E69" s="3"/>
    </row>
    <row r="70" spans="1:5" s="16" customFormat="1" ht="14.25" customHeight="1" x14ac:dyDescent="0.5">
      <c r="A70" s="12"/>
      <c r="B70" s="13"/>
      <c r="C70" s="14"/>
      <c r="D70" s="15"/>
      <c r="E70" s="12"/>
    </row>
    <row r="71" spans="1:5" x14ac:dyDescent="0.25">
      <c r="A71" s="9"/>
      <c r="B71" s="4"/>
      <c r="C71" s="3"/>
      <c r="D71" s="7"/>
      <c r="E71" s="3"/>
    </row>
    <row r="72" spans="1:5" x14ac:dyDescent="0.25">
      <c r="A72" s="9"/>
      <c r="B72" s="4"/>
      <c r="C72" s="3"/>
      <c r="D72" s="7"/>
      <c r="E72" s="3"/>
    </row>
    <row r="73" spans="1:5" x14ac:dyDescent="0.25">
      <c r="A73" s="3"/>
      <c r="B73" s="4"/>
      <c r="C73" s="3"/>
      <c r="D73" s="7"/>
      <c r="E73" s="3"/>
    </row>
    <row r="74" spans="1:5" x14ac:dyDescent="0.25">
      <c r="A74" s="3"/>
      <c r="B74" s="4"/>
      <c r="C74" s="3"/>
      <c r="D74" s="7"/>
      <c r="E74" s="3"/>
    </row>
    <row r="75" spans="1:5" x14ac:dyDescent="0.25">
      <c r="A75" s="3"/>
      <c r="B75" s="4"/>
      <c r="C75" s="3"/>
      <c r="D75" s="5"/>
      <c r="E75" s="3"/>
    </row>
    <row r="76" spans="1:5" x14ac:dyDescent="0.25">
      <c r="A76" s="3"/>
      <c r="B76" s="4"/>
      <c r="C76" s="3"/>
      <c r="D76" s="5"/>
      <c r="E76" s="3"/>
    </row>
    <row r="77" spans="1:5" x14ac:dyDescent="0.25">
      <c r="A77" s="3"/>
      <c r="B77" s="4"/>
      <c r="C77" s="3"/>
      <c r="D77" s="7"/>
      <c r="E77" s="3"/>
    </row>
    <row r="78" spans="1:5" x14ac:dyDescent="0.25">
      <c r="A78" s="3"/>
      <c r="B78" s="4"/>
      <c r="C78" s="3"/>
      <c r="D78" s="7"/>
      <c r="E78" s="3"/>
    </row>
    <row r="79" spans="1:5" x14ac:dyDescent="0.25">
      <c r="A79" s="3"/>
      <c r="B79" s="4"/>
      <c r="C79" s="3"/>
      <c r="D79" s="5"/>
      <c r="E79" s="3"/>
    </row>
    <row r="80" spans="1:5" x14ac:dyDescent="0.25">
      <c r="A80" s="3"/>
      <c r="B80" s="4"/>
      <c r="C80" s="3"/>
      <c r="D80" s="7"/>
      <c r="E80" s="3"/>
    </row>
    <row r="81" spans="1:5" x14ac:dyDescent="0.25">
      <c r="A81" s="3"/>
      <c r="B81" s="4"/>
      <c r="C81" s="3"/>
      <c r="D81" s="5"/>
      <c r="E81" s="3"/>
    </row>
    <row r="82" spans="1:5" x14ac:dyDescent="0.25">
      <c r="A82" s="3"/>
      <c r="B82" s="4"/>
      <c r="C82" s="3"/>
      <c r="D82" s="5"/>
      <c r="E82" s="3"/>
    </row>
    <row r="83" spans="1:5" x14ac:dyDescent="0.25">
      <c r="A83" s="3"/>
      <c r="B83" s="4"/>
      <c r="C83" s="3"/>
      <c r="D83" s="7"/>
      <c r="E83" s="3"/>
    </row>
    <row r="84" spans="1:5" x14ac:dyDescent="0.25">
      <c r="A84" s="3"/>
      <c r="B84" s="4"/>
      <c r="C84" s="3"/>
      <c r="D84" s="7"/>
      <c r="E84" s="3"/>
    </row>
    <row r="85" spans="1:5" x14ac:dyDescent="0.25">
      <c r="A85" s="3"/>
      <c r="B85" s="4"/>
      <c r="C85" s="3"/>
      <c r="D85" s="5"/>
      <c r="E85" s="3"/>
    </row>
    <row r="86" spans="1:5" x14ac:dyDescent="0.25">
      <c r="A86" s="3"/>
      <c r="B86" s="4"/>
      <c r="C86" s="3"/>
      <c r="D86" s="7"/>
      <c r="E86" s="3"/>
    </row>
    <row r="87" spans="1:5" x14ac:dyDescent="0.25">
      <c r="A87" s="3"/>
      <c r="B87" s="4"/>
      <c r="C87" s="3"/>
      <c r="D87" s="5"/>
      <c r="E87" s="3"/>
    </row>
    <row r="88" spans="1:5" x14ac:dyDescent="0.25">
      <c r="A88" s="3"/>
      <c r="B88" s="4"/>
      <c r="C88" s="3"/>
      <c r="D88" s="5"/>
      <c r="E88" s="3"/>
    </row>
    <row r="89" spans="1:5" x14ac:dyDescent="0.25">
      <c r="A89" s="3"/>
      <c r="B89" s="4"/>
      <c r="C89" s="3"/>
      <c r="D89" s="7"/>
      <c r="E89" s="3"/>
    </row>
    <row r="90" spans="1:5" x14ac:dyDescent="0.25">
      <c r="A90" s="3"/>
      <c r="B90" s="4"/>
      <c r="C90" s="3"/>
      <c r="D90" s="5"/>
      <c r="E90" s="3"/>
    </row>
    <row r="91" spans="1:5" x14ac:dyDescent="0.25">
      <c r="A91" s="3"/>
      <c r="B91" s="4"/>
      <c r="C91" s="3"/>
      <c r="D91" s="11"/>
      <c r="E91" s="3"/>
    </row>
    <row r="92" spans="1:5" x14ac:dyDescent="0.25">
      <c r="A92" s="3"/>
      <c r="B92" s="4"/>
      <c r="C92" s="3"/>
      <c r="D92" s="5"/>
      <c r="E92" s="3"/>
    </row>
    <row r="93" spans="1:5" x14ac:dyDescent="0.25">
      <c r="A93" s="3"/>
      <c r="B93" s="4"/>
      <c r="C93" s="3"/>
      <c r="D93" s="5"/>
      <c r="E93" s="3"/>
    </row>
    <row r="94" spans="1:5" x14ac:dyDescent="0.25">
      <c r="A94" s="3"/>
      <c r="B94" s="4"/>
      <c r="C94" s="3"/>
      <c r="D94" s="5"/>
      <c r="E94" s="3"/>
    </row>
    <row r="95" spans="1:5" x14ac:dyDescent="0.25">
      <c r="A95" s="3"/>
      <c r="B95" s="4"/>
      <c r="C95" s="3"/>
      <c r="D95" s="5"/>
      <c r="E95" s="3"/>
    </row>
    <row r="96" spans="1:5" x14ac:dyDescent="0.25">
      <c r="A96" s="3"/>
      <c r="B96" s="4"/>
      <c r="C96" s="3"/>
      <c r="D96" s="5"/>
      <c r="E96" s="3"/>
    </row>
    <row r="97" spans="1:5" x14ac:dyDescent="0.25">
      <c r="A97" s="3"/>
      <c r="B97" s="4"/>
      <c r="C97" s="3"/>
      <c r="D97" s="5"/>
      <c r="E97" s="3"/>
    </row>
    <row r="98" spans="1:5" x14ac:dyDescent="0.25">
      <c r="A98" s="3"/>
      <c r="B98" s="4"/>
      <c r="C98" s="3"/>
      <c r="D98" s="7"/>
      <c r="E98" s="3"/>
    </row>
    <row r="99" spans="1:5" x14ac:dyDescent="0.25">
      <c r="A99" s="3"/>
      <c r="B99" s="4"/>
      <c r="C99" s="3"/>
      <c r="D99" s="5"/>
      <c r="E99" s="3"/>
    </row>
    <row r="100" spans="1:5" x14ac:dyDescent="0.25">
      <c r="A100" s="3"/>
      <c r="B100" s="4"/>
      <c r="C100" s="3"/>
      <c r="D100" s="5"/>
      <c r="E100" s="3"/>
    </row>
    <row r="101" spans="1:5" x14ac:dyDescent="0.25">
      <c r="A101" s="3"/>
      <c r="B101" s="4"/>
      <c r="C101" s="3"/>
      <c r="D101" s="5"/>
      <c r="E101" s="3"/>
    </row>
    <row r="102" spans="1:5" x14ac:dyDescent="0.25">
      <c r="A102" s="3"/>
      <c r="B102" s="4"/>
      <c r="C102" s="3"/>
      <c r="D102" s="5"/>
      <c r="E102" s="3"/>
    </row>
    <row r="103" spans="1:5" x14ac:dyDescent="0.25">
      <c r="A103" s="3"/>
      <c r="B103" s="4"/>
      <c r="C103" s="3"/>
      <c r="D103" s="5"/>
      <c r="E103" s="3"/>
    </row>
    <row r="104" spans="1:5" x14ac:dyDescent="0.25">
      <c r="A104" s="3"/>
      <c r="B104" s="4"/>
      <c r="C104" s="3"/>
      <c r="D104" s="5"/>
      <c r="E104" s="3"/>
    </row>
    <row r="105" spans="1:5" x14ac:dyDescent="0.25">
      <c r="A105" s="3"/>
      <c r="B105" s="4"/>
      <c r="C105" s="3"/>
      <c r="D105" s="5"/>
      <c r="E105" s="3"/>
    </row>
    <row r="106" spans="1:5" x14ac:dyDescent="0.25">
      <c r="A106" s="3"/>
      <c r="B106" s="4"/>
      <c r="C106" s="3"/>
      <c r="D106" s="7"/>
      <c r="E106" s="3"/>
    </row>
    <row r="107" spans="1:5" x14ac:dyDescent="0.25">
      <c r="A107" s="3"/>
      <c r="B107" s="4"/>
      <c r="C107" s="3"/>
      <c r="D107" s="5"/>
      <c r="E107" s="3"/>
    </row>
    <row r="108" spans="1:5" x14ac:dyDescent="0.25">
      <c r="A108" s="3"/>
      <c r="B108" s="4"/>
      <c r="C108" s="3"/>
      <c r="D108" s="5"/>
      <c r="E108" s="3"/>
    </row>
    <row r="109" spans="1:5" x14ac:dyDescent="0.25">
      <c r="A109" s="3"/>
      <c r="B109" s="4"/>
      <c r="C109" s="3"/>
      <c r="D109" s="5"/>
      <c r="E109" s="3"/>
    </row>
    <row r="110" spans="1:5" x14ac:dyDescent="0.25">
      <c r="A110" s="3"/>
      <c r="B110" s="4"/>
      <c r="C110" s="3"/>
      <c r="D110" s="5"/>
      <c r="E110" s="3"/>
    </row>
    <row r="111" spans="1:5" x14ac:dyDescent="0.25">
      <c r="A111" s="3"/>
      <c r="B111" s="4"/>
      <c r="C111" s="3"/>
      <c r="D111" s="5"/>
      <c r="E111" s="3"/>
    </row>
    <row r="112" spans="1:5" x14ac:dyDescent="0.25">
      <c r="A112" s="3"/>
      <c r="B112" s="4"/>
      <c r="C112" s="3"/>
      <c r="D112" s="5"/>
      <c r="E112" s="3"/>
    </row>
    <row r="113" spans="1:5" x14ac:dyDescent="0.25">
      <c r="A113" s="3"/>
      <c r="B113" s="4"/>
      <c r="C113" s="3"/>
      <c r="D113" s="5"/>
      <c r="E113" s="3"/>
    </row>
    <row r="114" spans="1:5" x14ac:dyDescent="0.25">
      <c r="A114" s="3"/>
      <c r="B114" s="4"/>
      <c r="C114" s="3"/>
      <c r="D114" s="5"/>
      <c r="E114" s="3"/>
    </row>
    <row r="115" spans="1:5" x14ac:dyDescent="0.25">
      <c r="A115" s="3"/>
      <c r="B115" s="4"/>
      <c r="C115" s="3"/>
      <c r="D115" s="5"/>
      <c r="E115" s="3"/>
    </row>
    <row r="116" spans="1:5" x14ac:dyDescent="0.25">
      <c r="A116" s="3"/>
      <c r="B116" s="4"/>
      <c r="C116" s="3"/>
      <c r="D116" s="5"/>
      <c r="E116" s="3"/>
    </row>
  </sheetData>
  <mergeCells count="1">
    <mergeCell ref="A1:E2"/>
  </mergeCells>
  <pageMargins left="0.7" right="0.7" top="0.75" bottom="0.75" header="0.3" footer="0.3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3"/>
  <sheetViews>
    <sheetView workbookViewId="0">
      <selection activeCell="C16" sqref="C16"/>
    </sheetView>
  </sheetViews>
  <sheetFormatPr defaultRowHeight="15" x14ac:dyDescent="0.25"/>
  <cols>
    <col min="1" max="1" width="39.7109375" customWidth="1"/>
    <col min="2" max="2" width="18.5703125" customWidth="1"/>
    <col min="3" max="3" width="53.140625" customWidth="1"/>
    <col min="4" max="4" width="27" customWidth="1"/>
    <col min="5" max="5" width="59" bestFit="1" customWidth="1"/>
  </cols>
  <sheetData>
    <row r="1" spans="1:8" ht="15" customHeight="1" x14ac:dyDescent="0.25">
      <c r="A1" s="55" t="s">
        <v>76</v>
      </c>
      <c r="B1" s="56"/>
      <c r="C1" s="56"/>
      <c r="D1" s="56"/>
      <c r="E1" s="56"/>
    </row>
    <row r="2" spans="1:8" ht="46.9" customHeight="1" x14ac:dyDescent="0.25">
      <c r="A2" s="57"/>
      <c r="B2" s="58"/>
      <c r="C2" s="58"/>
      <c r="D2" s="58"/>
      <c r="E2" s="58"/>
    </row>
    <row r="3" spans="1:8" ht="34.9" customHeight="1" x14ac:dyDescent="0.25">
      <c r="A3" s="2" t="s">
        <v>0</v>
      </c>
      <c r="B3" s="2" t="s">
        <v>5</v>
      </c>
      <c r="C3" s="2" t="s">
        <v>3</v>
      </c>
      <c r="D3" s="2" t="s">
        <v>1</v>
      </c>
      <c r="E3" s="2" t="s">
        <v>2</v>
      </c>
      <c r="F3" s="1"/>
      <c r="G3" s="1"/>
      <c r="H3" s="1"/>
    </row>
    <row r="4" spans="1:8" x14ac:dyDescent="0.25">
      <c r="A4" s="12" t="s">
        <v>18</v>
      </c>
      <c r="B4" s="4">
        <v>2019</v>
      </c>
      <c r="C4" s="3" t="s">
        <v>19</v>
      </c>
      <c r="D4" s="8">
        <v>100000</v>
      </c>
      <c r="E4" s="3"/>
    </row>
    <row r="5" spans="1:8" x14ac:dyDescent="0.25">
      <c r="A5" s="24"/>
      <c r="B5" s="19"/>
      <c r="C5" s="18"/>
      <c r="D5" s="21"/>
      <c r="E5" s="18"/>
    </row>
    <row r="6" spans="1:8" x14ac:dyDescent="0.25">
      <c r="A6" s="24" t="s">
        <v>20</v>
      </c>
      <c r="B6" s="19">
        <v>2019</v>
      </c>
      <c r="C6" s="18" t="s">
        <v>22</v>
      </c>
      <c r="D6" s="21">
        <v>900</v>
      </c>
      <c r="E6" s="16" t="s">
        <v>122</v>
      </c>
    </row>
    <row r="7" spans="1:8" x14ac:dyDescent="0.25">
      <c r="A7" s="24"/>
      <c r="B7" s="19"/>
      <c r="C7" s="18"/>
      <c r="D7" s="26">
        <f>SUM(D6)</f>
        <v>900</v>
      </c>
      <c r="E7" s="18"/>
    </row>
    <row r="8" spans="1:8" x14ac:dyDescent="0.25">
      <c r="A8" s="24"/>
      <c r="B8" s="19"/>
      <c r="C8" s="18"/>
      <c r="D8" s="21"/>
      <c r="E8" s="18"/>
    </row>
    <row r="9" spans="1:8" x14ac:dyDescent="0.25">
      <c r="A9" s="24" t="s">
        <v>112</v>
      </c>
      <c r="B9" s="19">
        <v>2019</v>
      </c>
      <c r="C9" s="18" t="s">
        <v>30</v>
      </c>
      <c r="D9" s="21">
        <v>792</v>
      </c>
      <c r="E9" t="s">
        <v>121</v>
      </c>
    </row>
    <row r="10" spans="1:8" x14ac:dyDescent="0.25">
      <c r="A10" s="24"/>
      <c r="B10" s="19"/>
      <c r="C10" s="18"/>
      <c r="D10" s="34">
        <f>SUM(D9)</f>
        <v>792</v>
      </c>
      <c r="E10" s="18"/>
    </row>
    <row r="11" spans="1:8" x14ac:dyDescent="0.25">
      <c r="A11" s="24"/>
      <c r="B11" s="19"/>
      <c r="C11" s="18"/>
      <c r="D11" s="21"/>
      <c r="E11" s="18"/>
    </row>
    <row r="12" spans="1:8" x14ac:dyDescent="0.25">
      <c r="A12" s="24" t="s">
        <v>21</v>
      </c>
      <c r="B12" s="19">
        <v>2019</v>
      </c>
      <c r="C12" s="18" t="s">
        <v>23</v>
      </c>
      <c r="D12" s="21">
        <v>400</v>
      </c>
      <c r="E12" s="18" t="s">
        <v>129</v>
      </c>
    </row>
    <row r="13" spans="1:8" x14ac:dyDescent="0.25">
      <c r="A13" s="24" t="s">
        <v>21</v>
      </c>
      <c r="B13" s="19">
        <v>2019</v>
      </c>
      <c r="C13" s="18" t="s">
        <v>17</v>
      </c>
      <c r="D13" s="21">
        <v>5538.57</v>
      </c>
      <c r="E13" s="18" t="s">
        <v>123</v>
      </c>
    </row>
    <row r="14" spans="1:8" x14ac:dyDescent="0.25">
      <c r="A14" s="24"/>
      <c r="B14" s="19"/>
      <c r="C14" s="18"/>
      <c r="D14" s="26">
        <f>SUM(D12:D13)</f>
        <v>5938.57</v>
      </c>
      <c r="E14" s="18"/>
    </row>
    <row r="15" spans="1:8" x14ac:dyDescent="0.25">
      <c r="A15" s="24"/>
      <c r="B15" s="19"/>
      <c r="C15" s="18"/>
      <c r="D15" s="21"/>
      <c r="E15" s="18"/>
    </row>
    <row r="16" spans="1:8" x14ac:dyDescent="0.25">
      <c r="A16" s="24" t="s">
        <v>90</v>
      </c>
      <c r="B16" s="19">
        <v>2019</v>
      </c>
      <c r="C16" s="18" t="s">
        <v>17</v>
      </c>
      <c r="D16" s="27">
        <v>36552.199999999997</v>
      </c>
      <c r="E16" s="18" t="s">
        <v>100</v>
      </c>
    </row>
    <row r="17" spans="1:5" x14ac:dyDescent="0.25">
      <c r="A17" s="24"/>
      <c r="B17" s="19"/>
      <c r="C17" s="18"/>
      <c r="D17" s="26">
        <f>SUM(D16)</f>
        <v>36552.199999999997</v>
      </c>
      <c r="E17" s="18"/>
    </row>
    <row r="18" spans="1:5" x14ac:dyDescent="0.25">
      <c r="A18" s="24"/>
      <c r="B18" s="19"/>
      <c r="C18" s="18"/>
      <c r="D18" s="21"/>
      <c r="E18" s="18"/>
    </row>
    <row r="19" spans="1:5" x14ac:dyDescent="0.25">
      <c r="A19" s="24" t="s">
        <v>95</v>
      </c>
      <c r="B19" s="19">
        <v>2019</v>
      </c>
      <c r="C19" s="18" t="s">
        <v>96</v>
      </c>
      <c r="D19" s="21">
        <v>964.9</v>
      </c>
      <c r="E19" s="22" t="s">
        <v>99</v>
      </c>
    </row>
    <row r="20" spans="1:5" x14ac:dyDescent="0.25">
      <c r="A20" s="24"/>
      <c r="B20" s="19"/>
      <c r="C20" s="18"/>
      <c r="D20" s="28">
        <f>SUM(D19)</f>
        <v>964.9</v>
      </c>
      <c r="E20" s="18"/>
    </row>
    <row r="21" spans="1:5" x14ac:dyDescent="0.25">
      <c r="A21" s="24" t="s">
        <v>84</v>
      </c>
      <c r="B21" s="19">
        <v>2019</v>
      </c>
      <c r="C21" s="18" t="s">
        <v>85</v>
      </c>
      <c r="D21" s="21">
        <v>64329.17</v>
      </c>
      <c r="E21" s="18" t="s">
        <v>86</v>
      </c>
    </row>
    <row r="22" spans="1:5" x14ac:dyDescent="0.25">
      <c r="A22" s="24" t="s">
        <v>84</v>
      </c>
      <c r="B22" s="19">
        <v>2019</v>
      </c>
      <c r="C22" s="18" t="s">
        <v>85</v>
      </c>
      <c r="D22" s="21">
        <v>114048.2</v>
      </c>
      <c r="E22" s="18" t="s">
        <v>86</v>
      </c>
    </row>
    <row r="23" spans="1:5" x14ac:dyDescent="0.25">
      <c r="A23" s="24"/>
      <c r="B23" s="19"/>
      <c r="C23" s="18"/>
      <c r="D23" s="28">
        <f>SUM(D21:D22)</f>
        <v>178377.37</v>
      </c>
      <c r="E23" s="18"/>
    </row>
    <row r="24" spans="1:5" x14ac:dyDescent="0.25">
      <c r="A24" s="24"/>
      <c r="B24" s="19"/>
      <c r="C24" s="18"/>
      <c r="D24" s="28"/>
      <c r="E24" s="18"/>
    </row>
    <row r="25" spans="1:5" x14ac:dyDescent="0.25">
      <c r="A25" s="24" t="s">
        <v>39</v>
      </c>
      <c r="B25" s="19">
        <v>2019</v>
      </c>
      <c r="C25" s="18" t="s">
        <v>40</v>
      </c>
      <c r="D25" s="30">
        <v>49400</v>
      </c>
      <c r="E25" s="18" t="s">
        <v>102</v>
      </c>
    </row>
    <row r="26" spans="1:5" x14ac:dyDescent="0.25">
      <c r="A26" s="24" t="s">
        <v>39</v>
      </c>
      <c r="B26" s="19">
        <v>2019</v>
      </c>
      <c r="C26" s="18" t="s">
        <v>40</v>
      </c>
      <c r="D26" s="27">
        <v>16796.38</v>
      </c>
      <c r="E26" s="18" t="s">
        <v>89</v>
      </c>
    </row>
    <row r="27" spans="1:5" x14ac:dyDescent="0.25">
      <c r="A27" s="24" t="s">
        <v>39</v>
      </c>
      <c r="B27" s="19">
        <v>2019</v>
      </c>
      <c r="C27" s="18" t="s">
        <v>40</v>
      </c>
      <c r="D27" s="30">
        <v>14222.93</v>
      </c>
      <c r="E27" s="23" t="s">
        <v>106</v>
      </c>
    </row>
    <row r="28" spans="1:5" x14ac:dyDescent="0.25">
      <c r="A28" s="24" t="s">
        <v>39</v>
      </c>
      <c r="B28" s="19">
        <v>2019</v>
      </c>
      <c r="C28" s="18" t="s">
        <v>40</v>
      </c>
      <c r="D28" s="30">
        <v>13430.21</v>
      </c>
      <c r="E28" s="18" t="s">
        <v>89</v>
      </c>
    </row>
    <row r="29" spans="1:5" x14ac:dyDescent="0.25">
      <c r="A29" s="24" t="s">
        <v>39</v>
      </c>
      <c r="B29" s="19">
        <v>2019</v>
      </c>
      <c r="C29" s="18" t="s">
        <v>40</v>
      </c>
      <c r="D29" s="27">
        <v>7918.57</v>
      </c>
      <c r="E29" s="18" t="s">
        <v>89</v>
      </c>
    </row>
    <row r="30" spans="1:5" x14ac:dyDescent="0.25">
      <c r="A30" s="24" t="s">
        <v>39</v>
      </c>
      <c r="B30" s="19">
        <v>2019</v>
      </c>
      <c r="C30" s="18" t="s">
        <v>40</v>
      </c>
      <c r="D30" s="30">
        <v>60000</v>
      </c>
      <c r="E30" s="23" t="s">
        <v>103</v>
      </c>
    </row>
    <row r="31" spans="1:5" x14ac:dyDescent="0.25">
      <c r="A31" s="24"/>
      <c r="B31" s="19"/>
      <c r="C31" s="18"/>
      <c r="D31" s="28">
        <f>SUM(D25:D30)</f>
        <v>161768.09</v>
      </c>
      <c r="E31" s="23"/>
    </row>
    <row r="32" spans="1:5" x14ac:dyDescent="0.25">
      <c r="A32" s="24"/>
      <c r="B32" s="19"/>
      <c r="C32" s="18"/>
      <c r="D32" s="20"/>
      <c r="E32" s="23"/>
    </row>
    <row r="33" spans="1:5" x14ac:dyDescent="0.25">
      <c r="A33" s="24" t="s">
        <v>87</v>
      </c>
      <c r="B33" s="19">
        <v>2019</v>
      </c>
      <c r="C33" s="18" t="s">
        <v>47</v>
      </c>
      <c r="D33" s="20">
        <v>1000</v>
      </c>
      <c r="E33" s="18" t="s">
        <v>107</v>
      </c>
    </row>
    <row r="34" spans="1:5" x14ac:dyDescent="0.25">
      <c r="A34" s="24" t="s">
        <v>87</v>
      </c>
      <c r="B34" s="19">
        <v>2019</v>
      </c>
      <c r="C34" s="18" t="s">
        <v>47</v>
      </c>
      <c r="D34" s="20">
        <v>3725</v>
      </c>
      <c r="E34" s="18" t="s">
        <v>108</v>
      </c>
    </row>
    <row r="35" spans="1:5" x14ac:dyDescent="0.25">
      <c r="A35" s="24" t="s">
        <v>87</v>
      </c>
      <c r="B35" s="19">
        <v>2019</v>
      </c>
      <c r="C35" s="18" t="s">
        <v>47</v>
      </c>
      <c r="D35" s="20">
        <v>4466</v>
      </c>
      <c r="E35" s="18" t="s">
        <v>109</v>
      </c>
    </row>
    <row r="36" spans="1:5" x14ac:dyDescent="0.25">
      <c r="A36" s="24" t="s">
        <v>87</v>
      </c>
      <c r="B36" s="19">
        <v>2019</v>
      </c>
      <c r="C36" s="18" t="s">
        <v>47</v>
      </c>
      <c r="D36" s="20">
        <v>125</v>
      </c>
      <c r="E36" s="18" t="s">
        <v>110</v>
      </c>
    </row>
    <row r="37" spans="1:5" x14ac:dyDescent="0.25">
      <c r="A37" s="24" t="s">
        <v>87</v>
      </c>
      <c r="B37" s="19">
        <v>2019</v>
      </c>
      <c r="C37" s="18" t="s">
        <v>47</v>
      </c>
      <c r="D37" s="20">
        <v>12100</v>
      </c>
      <c r="E37" s="18" t="s">
        <v>111</v>
      </c>
    </row>
    <row r="38" spans="1:5" x14ac:dyDescent="0.25">
      <c r="A38" s="24"/>
      <c r="B38" s="19"/>
      <c r="C38" s="18"/>
      <c r="D38" s="26">
        <f>SUM(D33:D37)</f>
        <v>21416</v>
      </c>
      <c r="E38" s="18"/>
    </row>
    <row r="39" spans="1:5" x14ac:dyDescent="0.25">
      <c r="A39" s="24"/>
      <c r="B39" s="19"/>
      <c r="C39" s="18"/>
      <c r="D39" s="21"/>
      <c r="E39" s="18"/>
    </row>
    <row r="40" spans="1:5" x14ac:dyDescent="0.25">
      <c r="A40" s="24" t="s">
        <v>93</v>
      </c>
      <c r="B40" s="19">
        <v>2019</v>
      </c>
      <c r="C40" s="18" t="s">
        <v>28</v>
      </c>
      <c r="D40" s="20">
        <v>10000</v>
      </c>
      <c r="E40" s="18" t="s">
        <v>65</v>
      </c>
    </row>
    <row r="41" spans="1:5" s="17" customFormat="1" x14ac:dyDescent="0.25">
      <c r="A41" s="24" t="s">
        <v>93</v>
      </c>
      <c r="B41" s="19">
        <v>2019</v>
      </c>
      <c r="C41" s="18" t="s">
        <v>27</v>
      </c>
      <c r="D41" s="20">
        <v>13500</v>
      </c>
      <c r="E41" s="18" t="s">
        <v>79</v>
      </c>
    </row>
    <row r="42" spans="1:5" s="17" customFormat="1" x14ac:dyDescent="0.25">
      <c r="A42" s="24" t="s">
        <v>93</v>
      </c>
      <c r="B42" s="19">
        <v>2019</v>
      </c>
      <c r="C42" s="18" t="s">
        <v>120</v>
      </c>
      <c r="D42" s="20">
        <v>1000</v>
      </c>
      <c r="E42" s="16" t="s">
        <v>119</v>
      </c>
    </row>
    <row r="43" spans="1:5" s="17" customFormat="1" x14ac:dyDescent="0.25">
      <c r="A43" s="24" t="s">
        <v>93</v>
      </c>
      <c r="B43" s="19">
        <v>2019</v>
      </c>
      <c r="C43" s="18" t="s">
        <v>77</v>
      </c>
      <c r="D43" s="20">
        <v>665</v>
      </c>
      <c r="E43" s="16" t="s">
        <v>118</v>
      </c>
    </row>
    <row r="44" spans="1:5" s="31" customFormat="1" x14ac:dyDescent="0.25">
      <c r="A44" s="24" t="s">
        <v>93</v>
      </c>
      <c r="B44" s="29">
        <v>2019</v>
      </c>
      <c r="C44" s="24" t="s">
        <v>26</v>
      </c>
      <c r="D44" s="30">
        <v>2500</v>
      </c>
      <c r="E44" s="24" t="s">
        <v>79</v>
      </c>
    </row>
    <row r="45" spans="1:5" s="16" customFormat="1" x14ac:dyDescent="0.25">
      <c r="A45" s="24" t="s">
        <v>93</v>
      </c>
      <c r="B45" s="29">
        <v>2019</v>
      </c>
      <c r="C45" s="24" t="s">
        <v>77</v>
      </c>
      <c r="D45" s="30">
        <v>29987.03</v>
      </c>
      <c r="E45" s="24" t="s">
        <v>78</v>
      </c>
    </row>
    <row r="46" spans="1:5" x14ac:dyDescent="0.25">
      <c r="A46" s="24"/>
      <c r="B46" s="19"/>
      <c r="C46" s="18"/>
      <c r="D46" s="28">
        <f>SUM(D40:D45)</f>
        <v>57652.03</v>
      </c>
      <c r="E46" s="18"/>
    </row>
    <row r="47" spans="1:5" x14ac:dyDescent="0.25">
      <c r="A47" s="24"/>
      <c r="B47" s="19"/>
      <c r="C47" s="18"/>
      <c r="D47" s="20"/>
      <c r="E47" s="18"/>
    </row>
    <row r="48" spans="1:5" x14ac:dyDescent="0.25">
      <c r="A48" s="24" t="s">
        <v>38</v>
      </c>
      <c r="B48" s="19">
        <v>2019</v>
      </c>
      <c r="C48" s="18" t="s">
        <v>77</v>
      </c>
      <c r="D48" s="21">
        <v>7866.05</v>
      </c>
      <c r="E48" s="18" t="s">
        <v>78</v>
      </c>
    </row>
    <row r="49" spans="1:5" x14ac:dyDescent="0.25">
      <c r="A49" s="24"/>
      <c r="B49" s="19"/>
      <c r="C49" s="18"/>
      <c r="D49" s="28">
        <f>SUM(D48)</f>
        <v>7866.05</v>
      </c>
      <c r="E49" s="18"/>
    </row>
    <row r="50" spans="1:5" x14ac:dyDescent="0.25">
      <c r="A50" s="24"/>
      <c r="B50" s="19"/>
      <c r="C50" s="18"/>
      <c r="D50" s="28"/>
      <c r="E50" s="18"/>
    </row>
    <row r="51" spans="1:5" x14ac:dyDescent="0.25">
      <c r="A51" s="24" t="s">
        <v>41</v>
      </c>
      <c r="B51" s="19">
        <v>2019</v>
      </c>
      <c r="C51" s="18" t="s">
        <v>91</v>
      </c>
      <c r="D51" s="20">
        <v>35998</v>
      </c>
      <c r="E51" s="18" t="s">
        <v>52</v>
      </c>
    </row>
    <row r="52" spans="1:5" x14ac:dyDescent="0.25">
      <c r="A52" s="24"/>
      <c r="B52" s="19"/>
      <c r="C52" s="18"/>
      <c r="D52" s="28">
        <f>SUM(D51)</f>
        <v>35998</v>
      </c>
      <c r="E52" s="18"/>
    </row>
    <row r="53" spans="1:5" x14ac:dyDescent="0.25">
      <c r="A53" s="24"/>
      <c r="B53" s="19"/>
      <c r="C53" s="18"/>
      <c r="D53" s="20"/>
      <c r="E53" s="18"/>
    </row>
    <row r="54" spans="1:5" x14ac:dyDescent="0.25">
      <c r="A54" s="24" t="s">
        <v>80</v>
      </c>
      <c r="B54" s="19">
        <v>2019</v>
      </c>
      <c r="C54" s="18" t="s">
        <v>97</v>
      </c>
      <c r="D54" s="20">
        <v>500</v>
      </c>
      <c r="E54" s="12" t="s">
        <v>125</v>
      </c>
    </row>
    <row r="55" spans="1:5" x14ac:dyDescent="0.25">
      <c r="A55" s="24" t="s">
        <v>80</v>
      </c>
      <c r="B55" s="19">
        <v>2019</v>
      </c>
      <c r="C55" s="18" t="s">
        <v>81</v>
      </c>
      <c r="D55" s="21">
        <v>8946.57</v>
      </c>
      <c r="E55" s="18" t="s">
        <v>82</v>
      </c>
    </row>
    <row r="56" spans="1:5" x14ac:dyDescent="0.25">
      <c r="A56" s="24" t="s">
        <v>80</v>
      </c>
      <c r="B56" s="19">
        <v>2019</v>
      </c>
      <c r="C56" s="18" t="s">
        <v>98</v>
      </c>
      <c r="D56" s="20">
        <v>240</v>
      </c>
      <c r="E56" s="18" t="s">
        <v>83</v>
      </c>
    </row>
    <row r="57" spans="1:5" x14ac:dyDescent="0.25">
      <c r="A57" s="24" t="s">
        <v>80</v>
      </c>
      <c r="B57" s="19">
        <v>2019</v>
      </c>
      <c r="C57" s="18" t="s">
        <v>81</v>
      </c>
      <c r="D57" s="20">
        <v>5000</v>
      </c>
      <c r="E57" s="12" t="s">
        <v>123</v>
      </c>
    </row>
    <row r="58" spans="1:5" x14ac:dyDescent="0.25">
      <c r="A58" s="24" t="s">
        <v>80</v>
      </c>
      <c r="B58" s="19">
        <v>2019</v>
      </c>
      <c r="C58" s="33" t="s">
        <v>113</v>
      </c>
      <c r="D58" s="20">
        <v>200</v>
      </c>
      <c r="E58" s="3" t="s">
        <v>124</v>
      </c>
    </row>
    <row r="59" spans="1:5" x14ac:dyDescent="0.25">
      <c r="A59" s="24"/>
      <c r="B59" s="19"/>
      <c r="C59" s="18"/>
      <c r="D59" s="28">
        <f>SUM(D54:D58)</f>
        <v>14886.57</v>
      </c>
      <c r="E59" s="18"/>
    </row>
    <row r="60" spans="1:5" x14ac:dyDescent="0.25">
      <c r="A60" s="24"/>
      <c r="B60" s="19"/>
      <c r="C60" s="18"/>
      <c r="D60" s="28"/>
      <c r="E60" s="18"/>
    </row>
    <row r="61" spans="1:5" x14ac:dyDescent="0.25">
      <c r="A61" s="24" t="s">
        <v>13</v>
      </c>
      <c r="B61" s="19">
        <v>2019</v>
      </c>
      <c r="C61" s="18" t="s">
        <v>36</v>
      </c>
      <c r="D61" s="20">
        <v>5000</v>
      </c>
      <c r="E61" s="3" t="s">
        <v>126</v>
      </c>
    </row>
    <row r="62" spans="1:5" x14ac:dyDescent="0.25">
      <c r="A62" s="24" t="s">
        <v>13</v>
      </c>
      <c r="B62" s="19">
        <v>2019</v>
      </c>
      <c r="C62" s="18" t="s">
        <v>37</v>
      </c>
      <c r="D62" s="20">
        <v>1500</v>
      </c>
      <c r="E62" s="3" t="s">
        <v>127</v>
      </c>
    </row>
    <row r="63" spans="1:5" x14ac:dyDescent="0.25">
      <c r="A63" s="24" t="s">
        <v>13</v>
      </c>
      <c r="B63" s="19">
        <v>2019</v>
      </c>
      <c r="C63" s="18" t="s">
        <v>94</v>
      </c>
      <c r="D63" s="20">
        <v>3080.7</v>
      </c>
      <c r="E63" s="3" t="s">
        <v>128</v>
      </c>
    </row>
    <row r="64" spans="1:5" x14ac:dyDescent="0.25">
      <c r="A64" s="24"/>
      <c r="B64" s="19"/>
      <c r="C64" s="18"/>
      <c r="D64" s="28">
        <f>SUM(D61:D63)</f>
        <v>9580.7000000000007</v>
      </c>
      <c r="E64" s="18"/>
    </row>
    <row r="65" spans="1:5" x14ac:dyDescent="0.25">
      <c r="A65" s="24"/>
      <c r="B65" s="19"/>
      <c r="C65" s="18"/>
      <c r="D65" s="20"/>
      <c r="E65" s="18"/>
    </row>
    <row r="66" spans="1:5" x14ac:dyDescent="0.25">
      <c r="A66" s="24" t="s">
        <v>43</v>
      </c>
      <c r="B66" s="19">
        <v>2019</v>
      </c>
      <c r="C66" s="18" t="s">
        <v>88</v>
      </c>
      <c r="D66" s="30">
        <v>7500</v>
      </c>
      <c r="E66" s="18" t="s">
        <v>104</v>
      </c>
    </row>
    <row r="67" spans="1:5" x14ac:dyDescent="0.25">
      <c r="A67" s="24" t="s">
        <v>43</v>
      </c>
      <c r="B67" s="19">
        <v>2019</v>
      </c>
      <c r="C67" t="s">
        <v>44</v>
      </c>
      <c r="D67" s="30">
        <v>30000</v>
      </c>
      <c r="E67" s="18" t="s">
        <v>114</v>
      </c>
    </row>
    <row r="68" spans="1:5" x14ac:dyDescent="0.25">
      <c r="A68" s="24" t="s">
        <v>43</v>
      </c>
      <c r="B68" s="19">
        <v>2019</v>
      </c>
      <c r="C68" s="18" t="s">
        <v>88</v>
      </c>
      <c r="D68" s="30">
        <v>10000</v>
      </c>
      <c r="E68" s="18" t="s">
        <v>105</v>
      </c>
    </row>
    <row r="69" spans="1:5" x14ac:dyDescent="0.25">
      <c r="A69" s="24" t="s">
        <v>43</v>
      </c>
      <c r="B69" s="19">
        <v>2019</v>
      </c>
      <c r="C69" s="3" t="s">
        <v>44</v>
      </c>
      <c r="D69" s="27">
        <v>9112.15</v>
      </c>
      <c r="E69" s="3" t="s">
        <v>115</v>
      </c>
    </row>
    <row r="70" spans="1:5" x14ac:dyDescent="0.25">
      <c r="A70" s="24" t="s">
        <v>43</v>
      </c>
      <c r="B70" s="19">
        <v>2019</v>
      </c>
      <c r="C70" s="3" t="s">
        <v>45</v>
      </c>
      <c r="D70" s="27">
        <v>4900</v>
      </c>
      <c r="E70" s="3" t="s">
        <v>116</v>
      </c>
    </row>
    <row r="71" spans="1:5" x14ac:dyDescent="0.25">
      <c r="A71" s="24" t="s">
        <v>43</v>
      </c>
      <c r="B71" s="19">
        <v>2019</v>
      </c>
      <c r="C71" s="18" t="s">
        <v>88</v>
      </c>
      <c r="D71" s="27">
        <v>4300</v>
      </c>
      <c r="E71" s="3" t="s">
        <v>116</v>
      </c>
    </row>
    <row r="72" spans="1:5" x14ac:dyDescent="0.25">
      <c r="A72" s="24" t="s">
        <v>43</v>
      </c>
      <c r="B72" s="19">
        <v>2019</v>
      </c>
      <c r="C72" s="3" t="s">
        <v>44</v>
      </c>
      <c r="D72" s="27">
        <v>9206.07</v>
      </c>
      <c r="E72" s="3" t="s">
        <v>117</v>
      </c>
    </row>
    <row r="73" spans="1:5" x14ac:dyDescent="0.25">
      <c r="A73" s="24"/>
      <c r="B73" s="19"/>
      <c r="C73" s="18"/>
      <c r="D73" s="28">
        <f>SUM(D66:D72)</f>
        <v>75018.22</v>
      </c>
      <c r="E73" s="18"/>
    </row>
    <row r="74" spans="1:5" x14ac:dyDescent="0.25">
      <c r="A74" s="24"/>
      <c r="B74" s="19"/>
      <c r="C74" s="18"/>
      <c r="D74" s="20"/>
      <c r="E74" s="18"/>
    </row>
    <row r="75" spans="1:5" x14ac:dyDescent="0.25">
      <c r="A75" s="24" t="s">
        <v>12</v>
      </c>
      <c r="B75" s="19">
        <v>2019</v>
      </c>
      <c r="C75" s="18" t="s">
        <v>11</v>
      </c>
      <c r="D75" s="21">
        <v>7240.34</v>
      </c>
      <c r="E75" s="18" t="s">
        <v>101</v>
      </c>
    </row>
    <row r="76" spans="1:5" x14ac:dyDescent="0.25">
      <c r="A76" s="24" t="s">
        <v>12</v>
      </c>
      <c r="B76" s="19">
        <v>2019</v>
      </c>
      <c r="C76" s="18" t="s">
        <v>11</v>
      </c>
      <c r="D76" s="20">
        <v>22561.47</v>
      </c>
      <c r="E76" s="18" t="s">
        <v>101</v>
      </c>
    </row>
    <row r="77" spans="1:5" x14ac:dyDescent="0.25">
      <c r="A77" s="24"/>
      <c r="B77" s="19"/>
      <c r="C77" s="18"/>
      <c r="D77" s="28">
        <f>SUM(D75:D76)</f>
        <v>29801.81</v>
      </c>
      <c r="E77" s="18"/>
    </row>
    <row r="78" spans="1:5" x14ac:dyDescent="0.25">
      <c r="D78" s="32">
        <f>D77+D73+D64+D59+D52+D49+D46+D38+D31+D23+D20+D17+D14+D10+D7</f>
        <v>637512.50999999989</v>
      </c>
    </row>
    <row r="79" spans="1:5" x14ac:dyDescent="0.25">
      <c r="D79" s="25"/>
    </row>
    <row r="80" spans="1:5" x14ac:dyDescent="0.25">
      <c r="D80" s="25"/>
    </row>
    <row r="81" spans="4:4" x14ac:dyDescent="0.25">
      <c r="D81" s="25"/>
    </row>
    <row r="83" spans="4:4" x14ac:dyDescent="0.25">
      <c r="D83" s="25"/>
    </row>
  </sheetData>
  <mergeCells count="1">
    <mergeCell ref="A1:E2"/>
  </mergeCells>
  <pageMargins left="0.25" right="0.25" top="0.75" bottom="0.75" header="0.3" footer="0.3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6"/>
  <sheetViews>
    <sheetView topLeftCell="B1" zoomScaleNormal="100" workbookViewId="0">
      <selection activeCell="E4" sqref="E4"/>
    </sheetView>
  </sheetViews>
  <sheetFormatPr defaultRowHeight="15" x14ac:dyDescent="0.25"/>
  <cols>
    <col min="1" max="1" width="39.7109375" customWidth="1"/>
    <col min="2" max="2" width="18.5703125" customWidth="1"/>
    <col min="3" max="3" width="65" bestFit="1" customWidth="1"/>
    <col min="4" max="4" width="27" customWidth="1"/>
    <col min="5" max="5" width="106.85546875" customWidth="1"/>
    <col min="6" max="40" width="9.140625" style="40"/>
  </cols>
  <sheetData>
    <row r="1" spans="1:40" ht="15" customHeight="1" x14ac:dyDescent="0.25">
      <c r="A1" s="59" t="s">
        <v>176</v>
      </c>
      <c r="B1" s="59"/>
      <c r="C1" s="59"/>
      <c r="D1" s="59"/>
      <c r="E1" s="59"/>
    </row>
    <row r="2" spans="1:40" ht="46.9" customHeight="1" x14ac:dyDescent="0.25">
      <c r="A2" s="59"/>
      <c r="B2" s="59"/>
      <c r="C2" s="59"/>
      <c r="D2" s="59"/>
      <c r="E2" s="59"/>
    </row>
    <row r="3" spans="1:40" ht="34.9" customHeight="1" x14ac:dyDescent="0.25">
      <c r="A3" s="2" t="s">
        <v>0</v>
      </c>
      <c r="B3" s="2" t="s">
        <v>5</v>
      </c>
      <c r="C3" s="2" t="s">
        <v>3</v>
      </c>
      <c r="D3" s="2" t="s">
        <v>1</v>
      </c>
      <c r="E3" s="2" t="s">
        <v>2</v>
      </c>
    </row>
    <row r="4" spans="1:40" x14ac:dyDescent="0.25">
      <c r="A4" s="12" t="s">
        <v>18</v>
      </c>
      <c r="B4" s="4">
        <v>2020</v>
      </c>
      <c r="C4" s="37" t="s">
        <v>131</v>
      </c>
      <c r="D4" s="36" t="s">
        <v>132</v>
      </c>
      <c r="E4" s="37" t="s">
        <v>130</v>
      </c>
    </row>
    <row r="5" spans="1:40" x14ac:dyDescent="0.25">
      <c r="A5" s="24"/>
      <c r="B5" s="19"/>
      <c r="C5" s="18"/>
      <c r="D5" s="8"/>
      <c r="E5" s="18"/>
    </row>
    <row r="6" spans="1:40" x14ac:dyDescent="0.25">
      <c r="A6" s="35" t="s">
        <v>133</v>
      </c>
      <c r="B6" s="19">
        <v>2020</v>
      </c>
      <c r="C6" s="18" t="s">
        <v>40</v>
      </c>
      <c r="D6" s="36">
        <v>20793.84</v>
      </c>
      <c r="E6" s="38" t="s">
        <v>142</v>
      </c>
    </row>
    <row r="7" spans="1:40" s="3" customFormat="1" x14ac:dyDescent="0.25">
      <c r="A7" s="35" t="s">
        <v>39</v>
      </c>
      <c r="B7" s="19">
        <v>2020</v>
      </c>
      <c r="C7" s="18" t="s">
        <v>40</v>
      </c>
      <c r="D7" s="36">
        <v>73123.17</v>
      </c>
      <c r="E7" s="39" t="s">
        <v>160</v>
      </c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</row>
    <row r="8" spans="1:40" s="3" customFormat="1" x14ac:dyDescent="0.25">
      <c r="A8" s="35" t="s">
        <v>136</v>
      </c>
      <c r="B8" s="19">
        <v>2020</v>
      </c>
      <c r="C8" s="18" t="s">
        <v>40</v>
      </c>
      <c r="D8" s="36">
        <v>30340.76</v>
      </c>
      <c r="E8" s="39" t="s">
        <v>161</v>
      </c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</row>
    <row r="9" spans="1:40" x14ac:dyDescent="0.25">
      <c r="A9" s="35"/>
      <c r="B9" s="19"/>
      <c r="C9" s="18"/>
      <c r="D9" s="36"/>
      <c r="E9" s="38"/>
    </row>
    <row r="10" spans="1:40" x14ac:dyDescent="0.25">
      <c r="A10" s="24"/>
      <c r="B10" s="19"/>
      <c r="C10" s="18"/>
      <c r="D10" s="21"/>
      <c r="E10" s="18"/>
    </row>
    <row r="11" spans="1:40" x14ac:dyDescent="0.25">
      <c r="A11" s="35" t="s">
        <v>84</v>
      </c>
      <c r="B11" s="19">
        <v>2020</v>
      </c>
      <c r="C11" s="39" t="s">
        <v>85</v>
      </c>
      <c r="D11" s="36">
        <v>177397.81</v>
      </c>
      <c r="E11" s="39" t="s">
        <v>169</v>
      </c>
    </row>
    <row r="12" spans="1:40" x14ac:dyDescent="0.25">
      <c r="A12" s="24"/>
      <c r="B12" s="19"/>
      <c r="C12" s="18"/>
      <c r="D12" s="21"/>
      <c r="E12" s="3"/>
    </row>
    <row r="13" spans="1:40" s="3" customFormat="1" x14ac:dyDescent="0.25">
      <c r="A13" s="35" t="s">
        <v>12</v>
      </c>
      <c r="B13" s="19">
        <v>2020</v>
      </c>
      <c r="C13" s="18" t="s">
        <v>11</v>
      </c>
      <c r="D13" s="36">
        <v>19694.79</v>
      </c>
      <c r="E13" s="39" t="s">
        <v>143</v>
      </c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</row>
    <row r="14" spans="1:40" s="3" customFormat="1" x14ac:dyDescent="0.25">
      <c r="A14" s="35" t="s">
        <v>134</v>
      </c>
      <c r="B14" s="19">
        <v>2020</v>
      </c>
      <c r="C14" s="39" t="s">
        <v>144</v>
      </c>
      <c r="D14" s="36">
        <v>5000</v>
      </c>
      <c r="E14" s="39" t="s">
        <v>146</v>
      </c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</row>
    <row r="15" spans="1:40" s="3" customFormat="1" x14ac:dyDescent="0.25">
      <c r="A15" s="35" t="s">
        <v>134</v>
      </c>
      <c r="B15" s="19">
        <v>2020</v>
      </c>
      <c r="C15" s="39" t="s">
        <v>145</v>
      </c>
      <c r="D15" s="36">
        <v>400</v>
      </c>
      <c r="E15" s="39" t="s">
        <v>147</v>
      </c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</row>
    <row r="16" spans="1:40" s="3" customFormat="1" x14ac:dyDescent="0.25">
      <c r="A16" s="35"/>
      <c r="B16" s="19"/>
      <c r="C16" s="18"/>
      <c r="D16" s="36"/>
      <c r="E16" s="18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</row>
    <row r="17" spans="1:40" s="3" customFormat="1" x14ac:dyDescent="0.25">
      <c r="A17" s="35" t="s">
        <v>90</v>
      </c>
      <c r="B17" s="19">
        <v>2020</v>
      </c>
      <c r="C17" s="39" t="s">
        <v>148</v>
      </c>
      <c r="D17" s="36">
        <v>26492.48</v>
      </c>
      <c r="E17" s="39" t="s">
        <v>170</v>
      </c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</row>
    <row r="18" spans="1:40" s="3" customFormat="1" x14ac:dyDescent="0.25">
      <c r="A18" s="35" t="s">
        <v>135</v>
      </c>
      <c r="B18" s="19">
        <v>2020</v>
      </c>
      <c r="C18" s="39" t="s">
        <v>149</v>
      </c>
      <c r="D18" s="36">
        <v>400</v>
      </c>
      <c r="E18" s="39" t="s">
        <v>150</v>
      </c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</row>
    <row r="19" spans="1:40" s="3" customFormat="1" x14ac:dyDescent="0.25">
      <c r="A19" s="35" t="s">
        <v>135</v>
      </c>
      <c r="B19" s="19">
        <v>2020</v>
      </c>
      <c r="C19" s="39" t="s">
        <v>148</v>
      </c>
      <c r="D19" s="36">
        <v>5997.23</v>
      </c>
      <c r="E19" s="39" t="s">
        <v>151</v>
      </c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</row>
    <row r="20" spans="1:40" s="3" customFormat="1" x14ac:dyDescent="0.25">
      <c r="A20" s="35"/>
      <c r="B20" s="19"/>
      <c r="C20" s="39"/>
      <c r="D20" s="36"/>
      <c r="E20" s="39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</row>
    <row r="21" spans="1:40" s="3" customFormat="1" x14ac:dyDescent="0.25">
      <c r="A21" s="35"/>
      <c r="B21" s="19"/>
      <c r="C21" s="39"/>
      <c r="D21" s="36"/>
      <c r="E21" s="39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</row>
    <row r="22" spans="1:40" s="3" customFormat="1" x14ac:dyDescent="0.25">
      <c r="A22" s="35" t="s">
        <v>38</v>
      </c>
      <c r="B22" s="19">
        <v>2020</v>
      </c>
      <c r="C22" s="18" t="s">
        <v>25</v>
      </c>
      <c r="D22" s="36">
        <v>31097.91</v>
      </c>
      <c r="E22" s="39" t="s">
        <v>171</v>
      </c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</row>
    <row r="23" spans="1:40" s="3" customFormat="1" x14ac:dyDescent="0.25">
      <c r="A23" s="35" t="s">
        <v>155</v>
      </c>
      <c r="B23" s="19">
        <v>2020</v>
      </c>
      <c r="C23" s="18"/>
      <c r="D23" s="36">
        <v>9378.9599999999991</v>
      </c>
      <c r="E23" s="18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</row>
    <row r="24" spans="1:40" s="3" customFormat="1" x14ac:dyDescent="0.25">
      <c r="A24" s="35" t="s">
        <v>112</v>
      </c>
      <c r="B24" s="19">
        <v>2020</v>
      </c>
      <c r="C24" s="39" t="s">
        <v>152</v>
      </c>
      <c r="D24" s="36">
        <v>697.67</v>
      </c>
      <c r="E24" s="39" t="s">
        <v>153</v>
      </c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</row>
    <row r="25" spans="1:40" s="3" customFormat="1" x14ac:dyDescent="0.25">
      <c r="A25" s="35" t="s">
        <v>112</v>
      </c>
      <c r="B25" s="19">
        <v>2020</v>
      </c>
      <c r="C25" s="18" t="s">
        <v>25</v>
      </c>
      <c r="D25" s="36">
        <v>53.2</v>
      </c>
      <c r="E25" s="39" t="s">
        <v>154</v>
      </c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</row>
    <row r="26" spans="1:40" s="3" customFormat="1" x14ac:dyDescent="0.25">
      <c r="A26" s="35"/>
      <c r="B26" s="19"/>
      <c r="C26" s="18"/>
      <c r="D26" s="36"/>
      <c r="E26" s="18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</row>
    <row r="27" spans="1:40" s="3" customFormat="1" x14ac:dyDescent="0.25">
      <c r="A27" s="35" t="s">
        <v>43</v>
      </c>
      <c r="B27" s="19">
        <v>2020</v>
      </c>
      <c r="C27" s="18" t="s">
        <v>88</v>
      </c>
      <c r="D27" s="36">
        <v>10000</v>
      </c>
      <c r="E27" s="39" t="s">
        <v>172</v>
      </c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</row>
    <row r="28" spans="1:40" s="3" customFormat="1" x14ac:dyDescent="0.25">
      <c r="A28" s="35" t="s">
        <v>43</v>
      </c>
      <c r="B28" s="19">
        <v>2020</v>
      </c>
      <c r="C28" s="18" t="s">
        <v>88</v>
      </c>
      <c r="D28" s="36">
        <v>20887.849999999999</v>
      </c>
      <c r="E28" s="39" t="s">
        <v>156</v>
      </c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</row>
    <row r="29" spans="1:40" s="3" customFormat="1" x14ac:dyDescent="0.25">
      <c r="A29" s="35" t="s">
        <v>43</v>
      </c>
      <c r="B29" s="19">
        <v>2020</v>
      </c>
      <c r="C29" s="18" t="s">
        <v>88</v>
      </c>
      <c r="D29" s="36">
        <v>5542.05</v>
      </c>
      <c r="E29" s="39" t="s">
        <v>157</v>
      </c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</row>
    <row r="30" spans="1:40" s="3" customFormat="1" x14ac:dyDescent="0.25">
      <c r="A30" s="35" t="s">
        <v>43</v>
      </c>
      <c r="B30" s="19">
        <v>2020</v>
      </c>
      <c r="C30" s="39" t="s">
        <v>159</v>
      </c>
      <c r="D30" s="36">
        <v>7500</v>
      </c>
      <c r="E30" s="39" t="s">
        <v>158</v>
      </c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</row>
    <row r="31" spans="1:40" s="3" customFormat="1" x14ac:dyDescent="0.25">
      <c r="A31" s="35"/>
      <c r="B31" s="19"/>
      <c r="C31" s="18"/>
      <c r="D31" s="36"/>
      <c r="E31" s="18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</row>
    <row r="32" spans="1:40" s="3" customFormat="1" x14ac:dyDescent="0.25">
      <c r="A32" s="35"/>
      <c r="B32" s="19"/>
      <c r="C32" s="18"/>
      <c r="D32" s="36"/>
      <c r="E32" s="45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</row>
    <row r="33" spans="1:40" s="3" customFormat="1" x14ac:dyDescent="0.25">
      <c r="A33" s="35" t="s">
        <v>137</v>
      </c>
      <c r="B33" s="19">
        <v>2020</v>
      </c>
      <c r="C33" s="18" t="s">
        <v>47</v>
      </c>
      <c r="D33" s="36">
        <v>5842</v>
      </c>
      <c r="E33" s="39" t="s">
        <v>162</v>
      </c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</row>
    <row r="34" spans="1:40" s="3" customFormat="1" x14ac:dyDescent="0.25">
      <c r="A34" s="35" t="s">
        <v>138</v>
      </c>
      <c r="B34" s="19">
        <v>2020</v>
      </c>
      <c r="C34" s="18" t="s">
        <v>47</v>
      </c>
      <c r="D34" s="36">
        <v>6731.66</v>
      </c>
      <c r="E34" s="39" t="s">
        <v>163</v>
      </c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</row>
    <row r="35" spans="1:40" s="3" customFormat="1" x14ac:dyDescent="0.25">
      <c r="A35" s="35"/>
      <c r="B35" s="19"/>
      <c r="C35" s="18"/>
      <c r="D35" s="36"/>
      <c r="E35" s="18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</row>
    <row r="36" spans="1:40" s="3" customFormat="1" x14ac:dyDescent="0.25">
      <c r="A36" s="35"/>
      <c r="B36" s="19"/>
      <c r="C36" s="18"/>
      <c r="D36" s="36"/>
      <c r="E36" s="18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</row>
    <row r="37" spans="1:40" s="3" customFormat="1" x14ac:dyDescent="0.25">
      <c r="A37" s="35" t="s">
        <v>139</v>
      </c>
      <c r="B37" s="19">
        <v>2020</v>
      </c>
      <c r="C37" s="18" t="s">
        <v>164</v>
      </c>
      <c r="D37" s="36">
        <v>14307.03</v>
      </c>
      <c r="E37" s="39" t="s">
        <v>173</v>
      </c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</row>
    <row r="38" spans="1:40" s="3" customFormat="1" x14ac:dyDescent="0.25">
      <c r="A38" s="35"/>
      <c r="B38" s="19"/>
      <c r="C38" s="18"/>
      <c r="D38" s="36"/>
      <c r="E38" s="39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</row>
    <row r="39" spans="1:40" s="3" customFormat="1" x14ac:dyDescent="0.25">
      <c r="A39" s="35" t="s">
        <v>140</v>
      </c>
      <c r="B39" s="19">
        <v>2020</v>
      </c>
      <c r="C39" s="39" t="s">
        <v>165</v>
      </c>
      <c r="D39" s="36">
        <v>9930</v>
      </c>
      <c r="E39" s="18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</row>
    <row r="40" spans="1:40" s="3" customFormat="1" x14ac:dyDescent="0.25">
      <c r="A40" s="35"/>
      <c r="B40" s="19"/>
      <c r="C40" s="18"/>
      <c r="D40" s="36"/>
      <c r="E40" s="18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</row>
    <row r="41" spans="1:40" s="3" customFormat="1" x14ac:dyDescent="0.25">
      <c r="A41" s="35" t="s">
        <v>141</v>
      </c>
      <c r="B41" s="19">
        <v>2020</v>
      </c>
      <c r="C41" s="18"/>
      <c r="D41" s="36">
        <v>8797.0499999999993</v>
      </c>
      <c r="E41" s="18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</row>
    <row r="42" spans="1:40" s="40" customFormat="1" x14ac:dyDescent="0.25">
      <c r="A42" s="35"/>
      <c r="B42" s="19"/>
      <c r="C42" s="18"/>
      <c r="D42" s="36"/>
      <c r="E42" s="18"/>
    </row>
    <row r="43" spans="1:40" x14ac:dyDescent="0.25">
      <c r="A43" s="42" t="s">
        <v>41</v>
      </c>
      <c r="B43" s="19">
        <v>2020</v>
      </c>
      <c r="C43" s="39" t="s">
        <v>167</v>
      </c>
      <c r="D43" s="41">
        <v>57504.4</v>
      </c>
      <c r="E43" s="39" t="s">
        <v>166</v>
      </c>
    </row>
    <row r="44" spans="1:40" x14ac:dyDescent="0.25">
      <c r="A44" s="42"/>
      <c r="B44" s="19"/>
      <c r="C44" s="18"/>
      <c r="D44" s="41"/>
      <c r="E44" s="18"/>
    </row>
    <row r="45" spans="1:40" x14ac:dyDescent="0.25">
      <c r="A45" s="43" t="s">
        <v>168</v>
      </c>
      <c r="B45" s="19">
        <v>2020</v>
      </c>
      <c r="C45" s="18" t="s">
        <v>175</v>
      </c>
      <c r="D45" s="41">
        <v>106844.26</v>
      </c>
      <c r="E45" s="23" t="s">
        <v>174</v>
      </c>
    </row>
    <row r="46" spans="1:40" x14ac:dyDescent="0.25">
      <c r="A46" s="24"/>
      <c r="B46" s="19"/>
      <c r="C46" s="18"/>
      <c r="D46" s="44" t="s">
        <v>177</v>
      </c>
      <c r="E46" s="18"/>
    </row>
  </sheetData>
  <mergeCells count="1">
    <mergeCell ref="A1:E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B60"/>
  <sheetViews>
    <sheetView tabSelected="1" topLeftCell="A24" zoomScaleNormal="100" workbookViewId="0">
      <selection activeCell="D60" sqref="D60"/>
    </sheetView>
  </sheetViews>
  <sheetFormatPr defaultRowHeight="15" x14ac:dyDescent="0.25"/>
  <cols>
    <col min="1" max="1" width="39.7109375" style="48" bestFit="1" customWidth="1"/>
    <col min="2" max="2" width="36.7109375" style="48" customWidth="1"/>
    <col min="3" max="3" width="44.5703125" style="48" bestFit="1" customWidth="1"/>
    <col min="4" max="4" width="14.7109375" style="48" bestFit="1" customWidth="1"/>
    <col min="5" max="5" width="107.42578125" style="48" customWidth="1"/>
    <col min="6" max="288" width="9.140625" style="47"/>
    <col min="289" max="16384" width="9.140625" style="48"/>
  </cols>
  <sheetData>
    <row r="1" spans="1:288" x14ac:dyDescent="0.25">
      <c r="A1" s="60" t="s">
        <v>178</v>
      </c>
      <c r="B1" s="60"/>
      <c r="C1" s="60"/>
      <c r="D1" s="60"/>
      <c r="E1" s="60"/>
    </row>
    <row r="2" spans="1:288" ht="36" customHeight="1" x14ac:dyDescent="0.25">
      <c r="A2" s="60"/>
      <c r="B2" s="60"/>
      <c r="C2" s="60"/>
      <c r="D2" s="60"/>
      <c r="E2" s="60"/>
    </row>
    <row r="3" spans="1:288" ht="51.75" customHeight="1" x14ac:dyDescent="0.25">
      <c r="A3" s="49" t="s">
        <v>0</v>
      </c>
      <c r="B3" s="49" t="s">
        <v>5</v>
      </c>
      <c r="C3" s="49" t="s">
        <v>3</v>
      </c>
      <c r="D3" s="49" t="s">
        <v>1</v>
      </c>
      <c r="E3" s="49" t="s">
        <v>2</v>
      </c>
    </row>
    <row r="4" spans="1:288" x14ac:dyDescent="0.25">
      <c r="A4" s="9" t="s">
        <v>18</v>
      </c>
      <c r="B4" s="50">
        <v>2021</v>
      </c>
      <c r="C4" s="51" t="s">
        <v>131</v>
      </c>
      <c r="D4" s="52">
        <v>958826.67</v>
      </c>
      <c r="E4" s="37" t="s">
        <v>222</v>
      </c>
    </row>
    <row r="5" spans="1:288" x14ac:dyDescent="0.25">
      <c r="A5" s="9" t="s">
        <v>18</v>
      </c>
      <c r="B5" s="50">
        <v>2021</v>
      </c>
      <c r="C5" s="9" t="s">
        <v>19</v>
      </c>
      <c r="D5" s="53">
        <v>7191.47</v>
      </c>
      <c r="E5" s="9" t="s">
        <v>223</v>
      </c>
    </row>
    <row r="6" spans="1:288" x14ac:dyDescent="0.25">
      <c r="A6" s="9"/>
      <c r="B6" s="50"/>
      <c r="C6" s="9"/>
      <c r="D6" s="54"/>
      <c r="E6" s="9"/>
    </row>
    <row r="7" spans="1:288" s="9" customFormat="1" x14ac:dyDescent="0.25">
      <c r="A7" s="35" t="s">
        <v>84</v>
      </c>
      <c r="B7" s="50">
        <v>2021</v>
      </c>
      <c r="C7" s="9" t="s">
        <v>85</v>
      </c>
      <c r="D7" s="46">
        <v>166950.45000000001</v>
      </c>
      <c r="E7" s="9" t="s">
        <v>210</v>
      </c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7"/>
      <c r="FF7" s="47"/>
      <c r="FG7" s="47"/>
      <c r="FH7" s="47"/>
      <c r="FI7" s="47"/>
      <c r="FJ7" s="47"/>
      <c r="FK7" s="47"/>
      <c r="FL7" s="47"/>
      <c r="FM7" s="47"/>
      <c r="FN7" s="47"/>
      <c r="FO7" s="47"/>
      <c r="FP7" s="47"/>
      <c r="FQ7" s="47"/>
      <c r="FR7" s="47"/>
      <c r="FS7" s="47"/>
      <c r="FT7" s="47"/>
      <c r="FU7" s="47"/>
      <c r="FV7" s="47"/>
      <c r="FW7" s="47"/>
      <c r="FX7" s="47"/>
      <c r="FY7" s="47"/>
      <c r="FZ7" s="47"/>
      <c r="GA7" s="47"/>
      <c r="GB7" s="47"/>
      <c r="GC7" s="47"/>
      <c r="GD7" s="47"/>
      <c r="GE7" s="47"/>
      <c r="GF7" s="47"/>
      <c r="GG7" s="47"/>
      <c r="GH7" s="47"/>
      <c r="GI7" s="47"/>
      <c r="GJ7" s="47"/>
      <c r="GK7" s="47"/>
      <c r="GL7" s="47"/>
      <c r="GM7" s="47"/>
      <c r="GN7" s="47"/>
      <c r="GO7" s="47"/>
      <c r="GP7" s="47"/>
      <c r="GQ7" s="47"/>
      <c r="GR7" s="47"/>
      <c r="GS7" s="47"/>
      <c r="GT7" s="47"/>
      <c r="GU7" s="47"/>
      <c r="GV7" s="47"/>
      <c r="GW7" s="47"/>
      <c r="GX7" s="47"/>
      <c r="GY7" s="47"/>
      <c r="GZ7" s="47"/>
      <c r="HA7" s="47"/>
      <c r="HB7" s="47"/>
      <c r="HC7" s="47"/>
      <c r="HD7" s="47"/>
      <c r="HE7" s="47"/>
      <c r="HF7" s="47"/>
      <c r="HG7" s="47"/>
      <c r="HH7" s="47"/>
      <c r="HI7" s="47"/>
      <c r="HJ7" s="47"/>
      <c r="HK7" s="47"/>
      <c r="HL7" s="47"/>
      <c r="HM7" s="47"/>
      <c r="HN7" s="47"/>
      <c r="HO7" s="47"/>
      <c r="HP7" s="47"/>
      <c r="HQ7" s="47"/>
      <c r="HR7" s="47"/>
      <c r="HS7" s="47"/>
      <c r="HT7" s="47"/>
      <c r="HU7" s="47"/>
      <c r="HV7" s="47"/>
      <c r="HW7" s="47"/>
      <c r="HX7" s="47"/>
      <c r="HY7" s="47"/>
      <c r="HZ7" s="47"/>
      <c r="IA7" s="47"/>
      <c r="IB7" s="47"/>
      <c r="IC7" s="47"/>
      <c r="ID7" s="47"/>
      <c r="IE7" s="47"/>
      <c r="IF7" s="47"/>
      <c r="IG7" s="47"/>
      <c r="IH7" s="47"/>
      <c r="II7" s="47"/>
      <c r="IJ7" s="47"/>
      <c r="IK7" s="47"/>
      <c r="IL7" s="47"/>
      <c r="IM7" s="47"/>
      <c r="IN7" s="47"/>
      <c r="IO7" s="47"/>
      <c r="IP7" s="47"/>
      <c r="IQ7" s="47"/>
      <c r="IR7" s="47"/>
      <c r="IS7" s="47"/>
      <c r="IT7" s="47"/>
      <c r="IU7" s="47"/>
      <c r="IV7" s="47"/>
      <c r="IW7" s="47"/>
      <c r="IX7" s="47"/>
      <c r="IY7" s="47"/>
      <c r="IZ7" s="47"/>
      <c r="JA7" s="47"/>
      <c r="JB7" s="47"/>
      <c r="JC7" s="47"/>
      <c r="JD7" s="47"/>
      <c r="JE7" s="47"/>
      <c r="JF7" s="47"/>
      <c r="JG7" s="47"/>
      <c r="JH7" s="47"/>
      <c r="JI7" s="47"/>
      <c r="JJ7" s="47"/>
      <c r="JK7" s="47"/>
      <c r="JL7" s="47"/>
      <c r="JM7" s="47"/>
      <c r="JN7" s="47"/>
      <c r="JO7" s="47"/>
      <c r="JP7" s="47"/>
      <c r="JQ7" s="47"/>
      <c r="JR7" s="47"/>
      <c r="JS7" s="47"/>
      <c r="JT7" s="47"/>
      <c r="JU7" s="47"/>
      <c r="JV7" s="47"/>
      <c r="JW7" s="47"/>
      <c r="JX7" s="47"/>
      <c r="JY7" s="47"/>
      <c r="JZ7" s="47"/>
      <c r="KA7" s="47"/>
      <c r="KB7" s="47"/>
    </row>
    <row r="8" spans="1:288" s="9" customFormat="1" x14ac:dyDescent="0.25">
      <c r="A8" s="35"/>
      <c r="B8" s="50"/>
      <c r="D8" s="46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S8" s="47"/>
      <c r="ET8" s="47"/>
      <c r="EU8" s="47"/>
      <c r="EV8" s="47"/>
      <c r="EW8" s="47"/>
      <c r="EX8" s="47"/>
      <c r="EY8" s="47"/>
      <c r="EZ8" s="47"/>
      <c r="FA8" s="47"/>
      <c r="FB8" s="47"/>
      <c r="FC8" s="47"/>
      <c r="FD8" s="47"/>
      <c r="FE8" s="47"/>
      <c r="FF8" s="47"/>
      <c r="FG8" s="47"/>
      <c r="FH8" s="47"/>
      <c r="FI8" s="47"/>
      <c r="FJ8" s="47"/>
      <c r="FK8" s="47"/>
      <c r="FL8" s="47"/>
      <c r="FM8" s="47"/>
      <c r="FN8" s="47"/>
      <c r="FO8" s="47"/>
      <c r="FP8" s="47"/>
      <c r="FQ8" s="47"/>
      <c r="FR8" s="47"/>
      <c r="FS8" s="47"/>
      <c r="FT8" s="47"/>
      <c r="FU8" s="47"/>
      <c r="FV8" s="47"/>
      <c r="FW8" s="47"/>
      <c r="FX8" s="47"/>
      <c r="FY8" s="47"/>
      <c r="FZ8" s="47"/>
      <c r="GA8" s="47"/>
      <c r="GB8" s="47"/>
      <c r="GC8" s="47"/>
      <c r="GD8" s="47"/>
      <c r="GE8" s="47"/>
      <c r="GF8" s="47"/>
      <c r="GG8" s="47"/>
      <c r="GH8" s="47"/>
      <c r="GI8" s="47"/>
      <c r="GJ8" s="47"/>
      <c r="GK8" s="47"/>
      <c r="GL8" s="47"/>
      <c r="GM8" s="47"/>
      <c r="GN8" s="47"/>
      <c r="GO8" s="47"/>
      <c r="GP8" s="47"/>
      <c r="GQ8" s="47"/>
      <c r="GR8" s="47"/>
      <c r="GS8" s="47"/>
      <c r="GT8" s="47"/>
      <c r="GU8" s="47"/>
      <c r="GV8" s="47"/>
      <c r="GW8" s="47"/>
      <c r="GX8" s="47"/>
      <c r="GY8" s="47"/>
      <c r="GZ8" s="47"/>
      <c r="HA8" s="47"/>
      <c r="HB8" s="47"/>
      <c r="HC8" s="47"/>
      <c r="HD8" s="47"/>
      <c r="HE8" s="47"/>
      <c r="HF8" s="47"/>
      <c r="HG8" s="47"/>
      <c r="HH8" s="47"/>
      <c r="HI8" s="47"/>
      <c r="HJ8" s="47"/>
      <c r="HK8" s="47"/>
      <c r="HL8" s="47"/>
      <c r="HM8" s="47"/>
      <c r="HN8" s="47"/>
      <c r="HO8" s="47"/>
      <c r="HP8" s="47"/>
      <c r="HQ8" s="47"/>
      <c r="HR8" s="47"/>
      <c r="HS8" s="47"/>
      <c r="HT8" s="47"/>
      <c r="HU8" s="47"/>
      <c r="HV8" s="47"/>
      <c r="HW8" s="47"/>
      <c r="HX8" s="47"/>
      <c r="HY8" s="47"/>
      <c r="HZ8" s="47"/>
      <c r="IA8" s="47"/>
      <c r="IB8" s="47"/>
      <c r="IC8" s="47"/>
      <c r="ID8" s="47"/>
      <c r="IE8" s="47"/>
      <c r="IF8" s="47"/>
      <c r="IG8" s="47"/>
      <c r="IH8" s="47"/>
      <c r="II8" s="47"/>
      <c r="IJ8" s="47"/>
      <c r="IK8" s="47"/>
      <c r="IL8" s="47"/>
      <c r="IM8" s="47"/>
      <c r="IN8" s="47"/>
      <c r="IO8" s="47"/>
      <c r="IP8" s="47"/>
      <c r="IQ8" s="47"/>
      <c r="IR8" s="47"/>
      <c r="IS8" s="47"/>
      <c r="IT8" s="47"/>
      <c r="IU8" s="47"/>
      <c r="IV8" s="47"/>
      <c r="IW8" s="47"/>
      <c r="IX8" s="47"/>
      <c r="IY8" s="47"/>
      <c r="IZ8" s="47"/>
      <c r="JA8" s="47"/>
      <c r="JB8" s="47"/>
      <c r="JC8" s="47"/>
      <c r="JD8" s="47"/>
      <c r="JE8" s="47"/>
      <c r="JF8" s="47"/>
      <c r="JG8" s="47"/>
      <c r="JH8" s="47"/>
      <c r="JI8" s="47"/>
      <c r="JJ8" s="47"/>
      <c r="JK8" s="47"/>
      <c r="JL8" s="47"/>
      <c r="JM8" s="47"/>
      <c r="JN8" s="47"/>
      <c r="JO8" s="47"/>
      <c r="JP8" s="47"/>
      <c r="JQ8" s="47"/>
      <c r="JR8" s="47"/>
      <c r="JS8" s="47"/>
      <c r="JT8" s="47"/>
      <c r="JU8" s="47"/>
      <c r="JV8" s="47"/>
      <c r="JW8" s="47"/>
      <c r="JX8" s="47"/>
      <c r="JY8" s="47"/>
      <c r="JZ8" s="47"/>
      <c r="KA8" s="47"/>
      <c r="KB8" s="47"/>
    </row>
    <row r="9" spans="1:288" s="9" customFormat="1" x14ac:dyDescent="0.25">
      <c r="A9" s="35" t="s">
        <v>134</v>
      </c>
      <c r="B9" s="50">
        <v>2021</v>
      </c>
      <c r="C9" s="9" t="s">
        <v>182</v>
      </c>
      <c r="D9" s="46">
        <v>750</v>
      </c>
      <c r="E9" s="9" t="s">
        <v>183</v>
      </c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/>
      <c r="DJ9" s="47"/>
      <c r="DK9" s="47"/>
      <c r="DL9" s="47"/>
      <c r="DM9" s="47"/>
      <c r="DN9" s="47"/>
      <c r="DO9" s="47"/>
      <c r="DP9" s="47"/>
      <c r="DQ9" s="47"/>
      <c r="DR9" s="47"/>
      <c r="DS9" s="47"/>
      <c r="DT9" s="47"/>
      <c r="DU9" s="47"/>
      <c r="DV9" s="47"/>
      <c r="DW9" s="47"/>
      <c r="DX9" s="47"/>
      <c r="DY9" s="47"/>
      <c r="DZ9" s="47"/>
      <c r="EA9" s="47"/>
      <c r="EB9" s="47"/>
      <c r="EC9" s="47"/>
      <c r="ED9" s="47"/>
      <c r="EE9" s="47"/>
      <c r="EF9" s="47"/>
      <c r="EG9" s="47"/>
      <c r="EH9" s="47"/>
      <c r="EI9" s="47"/>
      <c r="EJ9" s="47"/>
      <c r="EK9" s="47"/>
      <c r="EL9" s="47"/>
      <c r="EM9" s="47"/>
      <c r="EN9" s="47"/>
      <c r="EO9" s="47"/>
      <c r="EP9" s="47"/>
      <c r="EQ9" s="47"/>
      <c r="ER9" s="47"/>
      <c r="ES9" s="47"/>
      <c r="ET9" s="47"/>
      <c r="EU9" s="47"/>
      <c r="EV9" s="47"/>
      <c r="EW9" s="47"/>
      <c r="EX9" s="47"/>
      <c r="EY9" s="47"/>
      <c r="EZ9" s="47"/>
      <c r="FA9" s="47"/>
      <c r="FB9" s="47"/>
      <c r="FC9" s="47"/>
      <c r="FD9" s="47"/>
      <c r="FE9" s="47"/>
      <c r="FF9" s="47"/>
      <c r="FG9" s="47"/>
      <c r="FH9" s="47"/>
      <c r="FI9" s="47"/>
      <c r="FJ9" s="47"/>
      <c r="FK9" s="47"/>
      <c r="FL9" s="47"/>
      <c r="FM9" s="47"/>
      <c r="FN9" s="47"/>
      <c r="FO9" s="47"/>
      <c r="FP9" s="47"/>
      <c r="FQ9" s="47"/>
      <c r="FR9" s="47"/>
      <c r="FS9" s="47"/>
      <c r="FT9" s="47"/>
      <c r="FU9" s="47"/>
      <c r="FV9" s="47"/>
      <c r="FW9" s="47"/>
      <c r="FX9" s="47"/>
      <c r="FY9" s="47"/>
      <c r="FZ9" s="47"/>
      <c r="GA9" s="47"/>
      <c r="GB9" s="47"/>
      <c r="GC9" s="47"/>
      <c r="GD9" s="47"/>
      <c r="GE9" s="47"/>
      <c r="GF9" s="47"/>
      <c r="GG9" s="47"/>
      <c r="GH9" s="47"/>
      <c r="GI9" s="47"/>
      <c r="GJ9" s="47"/>
      <c r="GK9" s="47"/>
      <c r="GL9" s="47"/>
      <c r="GM9" s="47"/>
      <c r="GN9" s="47"/>
      <c r="GO9" s="47"/>
      <c r="GP9" s="47"/>
      <c r="GQ9" s="47"/>
      <c r="GR9" s="47"/>
      <c r="GS9" s="47"/>
      <c r="GT9" s="47"/>
      <c r="GU9" s="47"/>
      <c r="GV9" s="47"/>
      <c r="GW9" s="47"/>
      <c r="GX9" s="47"/>
      <c r="GY9" s="47"/>
      <c r="GZ9" s="47"/>
      <c r="HA9" s="47"/>
      <c r="HB9" s="47"/>
      <c r="HC9" s="47"/>
      <c r="HD9" s="47"/>
      <c r="HE9" s="47"/>
      <c r="HF9" s="47"/>
      <c r="HG9" s="47"/>
      <c r="HH9" s="47"/>
      <c r="HI9" s="47"/>
      <c r="HJ9" s="47"/>
      <c r="HK9" s="47"/>
      <c r="HL9" s="47"/>
      <c r="HM9" s="47"/>
      <c r="HN9" s="47"/>
      <c r="HO9" s="47"/>
      <c r="HP9" s="47"/>
      <c r="HQ9" s="47"/>
      <c r="HR9" s="47"/>
      <c r="HS9" s="47"/>
      <c r="HT9" s="47"/>
      <c r="HU9" s="47"/>
      <c r="HV9" s="47"/>
      <c r="HW9" s="47"/>
      <c r="HX9" s="47"/>
      <c r="HY9" s="47"/>
      <c r="HZ9" s="47"/>
      <c r="IA9" s="47"/>
      <c r="IB9" s="47"/>
      <c r="IC9" s="47"/>
      <c r="ID9" s="47"/>
      <c r="IE9" s="47"/>
      <c r="IF9" s="47"/>
      <c r="IG9" s="47"/>
      <c r="IH9" s="47"/>
      <c r="II9" s="47"/>
      <c r="IJ9" s="47"/>
      <c r="IK9" s="47"/>
      <c r="IL9" s="47"/>
      <c r="IM9" s="47"/>
      <c r="IN9" s="47"/>
      <c r="IO9" s="47"/>
      <c r="IP9" s="47"/>
      <c r="IQ9" s="47"/>
      <c r="IR9" s="47"/>
      <c r="IS9" s="47"/>
      <c r="IT9" s="47"/>
      <c r="IU9" s="47"/>
      <c r="IV9" s="47"/>
      <c r="IW9" s="47"/>
      <c r="IX9" s="47"/>
      <c r="IY9" s="47"/>
      <c r="IZ9" s="47"/>
      <c r="JA9" s="47"/>
      <c r="JB9" s="47"/>
      <c r="JC9" s="47"/>
      <c r="JD9" s="47"/>
      <c r="JE9" s="47"/>
      <c r="JF9" s="47"/>
      <c r="JG9" s="47"/>
      <c r="JH9" s="47"/>
      <c r="JI9" s="47"/>
      <c r="JJ9" s="47"/>
      <c r="JK9" s="47"/>
      <c r="JL9" s="47"/>
      <c r="JM9" s="47"/>
      <c r="JN9" s="47"/>
      <c r="JO9" s="47"/>
      <c r="JP9" s="47"/>
      <c r="JQ9" s="47"/>
      <c r="JR9" s="47"/>
      <c r="JS9" s="47"/>
      <c r="JT9" s="47"/>
      <c r="JU9" s="47"/>
      <c r="JV9" s="47"/>
      <c r="JW9" s="47"/>
      <c r="JX9" s="47"/>
      <c r="JY9" s="47"/>
      <c r="JZ9" s="47"/>
      <c r="KA9" s="47"/>
      <c r="KB9" s="47"/>
    </row>
    <row r="10" spans="1:288" s="9" customFormat="1" x14ac:dyDescent="0.25">
      <c r="A10" s="35" t="s">
        <v>134</v>
      </c>
      <c r="B10" s="50">
        <v>2021</v>
      </c>
      <c r="C10" s="9" t="s">
        <v>184</v>
      </c>
      <c r="D10" s="46">
        <v>400</v>
      </c>
      <c r="E10" s="9" t="s">
        <v>185</v>
      </c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7"/>
      <c r="DI10" s="47"/>
      <c r="DJ10" s="47"/>
      <c r="DK10" s="47"/>
      <c r="DL10" s="47"/>
      <c r="DM10" s="47"/>
      <c r="DN10" s="47"/>
      <c r="DO10" s="47"/>
      <c r="DP10" s="47"/>
      <c r="DQ10" s="47"/>
      <c r="DR10" s="47"/>
      <c r="DS10" s="47"/>
      <c r="DT10" s="47"/>
      <c r="DU10" s="47"/>
      <c r="DV10" s="47"/>
      <c r="DW10" s="47"/>
      <c r="DX10" s="47"/>
      <c r="DY10" s="47"/>
      <c r="DZ10" s="47"/>
      <c r="EA10" s="47"/>
      <c r="EB10" s="47"/>
      <c r="EC10" s="47"/>
      <c r="ED10" s="47"/>
      <c r="EE10" s="47"/>
      <c r="EF10" s="47"/>
      <c r="EG10" s="47"/>
      <c r="EH10" s="47"/>
      <c r="EI10" s="47"/>
      <c r="EJ10" s="47"/>
      <c r="EK10" s="47"/>
      <c r="EL10" s="47"/>
      <c r="EM10" s="47"/>
      <c r="EN10" s="47"/>
      <c r="EO10" s="47"/>
      <c r="EP10" s="47"/>
      <c r="EQ10" s="47"/>
      <c r="ER10" s="47"/>
      <c r="ES10" s="47"/>
      <c r="ET10" s="47"/>
      <c r="EU10" s="47"/>
      <c r="EV10" s="47"/>
      <c r="EW10" s="47"/>
      <c r="EX10" s="47"/>
      <c r="EY10" s="47"/>
      <c r="EZ10" s="47"/>
      <c r="FA10" s="47"/>
      <c r="FB10" s="47"/>
      <c r="FC10" s="47"/>
      <c r="FD10" s="47"/>
      <c r="FE10" s="47"/>
      <c r="FF10" s="47"/>
      <c r="FG10" s="47"/>
      <c r="FH10" s="47"/>
      <c r="FI10" s="47"/>
      <c r="FJ10" s="47"/>
      <c r="FK10" s="47"/>
      <c r="FL10" s="47"/>
      <c r="FM10" s="47"/>
      <c r="FN10" s="47"/>
      <c r="FO10" s="47"/>
      <c r="FP10" s="47"/>
      <c r="FQ10" s="47"/>
      <c r="FR10" s="47"/>
      <c r="FS10" s="47"/>
      <c r="FT10" s="47"/>
      <c r="FU10" s="47"/>
      <c r="FV10" s="47"/>
      <c r="FW10" s="47"/>
      <c r="FX10" s="47"/>
      <c r="FY10" s="47"/>
      <c r="FZ10" s="47"/>
      <c r="GA10" s="47"/>
      <c r="GB10" s="47"/>
      <c r="GC10" s="47"/>
      <c r="GD10" s="47"/>
      <c r="GE10" s="47"/>
      <c r="GF10" s="47"/>
      <c r="GG10" s="47"/>
      <c r="GH10" s="47"/>
      <c r="GI10" s="47"/>
      <c r="GJ10" s="47"/>
      <c r="GK10" s="47"/>
      <c r="GL10" s="47"/>
      <c r="GM10" s="47"/>
      <c r="GN10" s="47"/>
      <c r="GO10" s="47"/>
      <c r="GP10" s="47"/>
      <c r="GQ10" s="47"/>
      <c r="GR10" s="47"/>
      <c r="GS10" s="47"/>
      <c r="GT10" s="47"/>
      <c r="GU10" s="47"/>
      <c r="GV10" s="47"/>
      <c r="GW10" s="47"/>
      <c r="GX10" s="47"/>
      <c r="GY10" s="47"/>
      <c r="GZ10" s="47"/>
      <c r="HA10" s="47"/>
      <c r="HB10" s="47"/>
      <c r="HC10" s="47"/>
      <c r="HD10" s="47"/>
      <c r="HE10" s="47"/>
      <c r="HF10" s="47"/>
      <c r="HG10" s="47"/>
      <c r="HH10" s="47"/>
      <c r="HI10" s="47"/>
      <c r="HJ10" s="47"/>
      <c r="HK10" s="47"/>
      <c r="HL10" s="47"/>
      <c r="HM10" s="47"/>
      <c r="HN10" s="47"/>
      <c r="HO10" s="47"/>
      <c r="HP10" s="47"/>
      <c r="HQ10" s="47"/>
      <c r="HR10" s="47"/>
      <c r="HS10" s="47"/>
      <c r="HT10" s="47"/>
      <c r="HU10" s="47"/>
      <c r="HV10" s="47"/>
      <c r="HW10" s="47"/>
      <c r="HX10" s="47"/>
      <c r="HY10" s="47"/>
      <c r="HZ10" s="47"/>
      <c r="IA10" s="47"/>
      <c r="IB10" s="47"/>
      <c r="IC10" s="47"/>
      <c r="ID10" s="47"/>
      <c r="IE10" s="47"/>
      <c r="IF10" s="47"/>
      <c r="IG10" s="47"/>
      <c r="IH10" s="47"/>
      <c r="II10" s="47"/>
      <c r="IJ10" s="47"/>
      <c r="IK10" s="47"/>
      <c r="IL10" s="47"/>
      <c r="IM10" s="47"/>
      <c r="IN10" s="47"/>
      <c r="IO10" s="47"/>
      <c r="IP10" s="47"/>
      <c r="IQ10" s="47"/>
      <c r="IR10" s="47"/>
      <c r="IS10" s="47"/>
      <c r="IT10" s="47"/>
      <c r="IU10" s="47"/>
      <c r="IV10" s="47"/>
      <c r="IW10" s="47"/>
      <c r="IX10" s="47"/>
      <c r="IY10" s="47"/>
      <c r="IZ10" s="47"/>
      <c r="JA10" s="47"/>
      <c r="JB10" s="47"/>
      <c r="JC10" s="47"/>
      <c r="JD10" s="47"/>
      <c r="JE10" s="47"/>
      <c r="JF10" s="47"/>
      <c r="JG10" s="47"/>
      <c r="JH10" s="47"/>
      <c r="JI10" s="47"/>
      <c r="JJ10" s="47"/>
      <c r="JK10" s="47"/>
      <c r="JL10" s="47"/>
      <c r="JM10" s="47"/>
      <c r="JN10" s="47"/>
      <c r="JO10" s="47"/>
      <c r="JP10" s="47"/>
      <c r="JQ10" s="47"/>
      <c r="JR10" s="47"/>
      <c r="JS10" s="47"/>
      <c r="JT10" s="47"/>
      <c r="JU10" s="47"/>
      <c r="JV10" s="47"/>
      <c r="JW10" s="47"/>
      <c r="JX10" s="47"/>
      <c r="JY10" s="47"/>
      <c r="JZ10" s="47"/>
      <c r="KA10" s="47"/>
      <c r="KB10" s="47"/>
    </row>
    <row r="11" spans="1:288" s="9" customFormat="1" x14ac:dyDescent="0.25">
      <c r="A11" s="35" t="s">
        <v>134</v>
      </c>
      <c r="B11" s="50">
        <v>2021</v>
      </c>
      <c r="C11" s="9" t="s">
        <v>186</v>
      </c>
      <c r="D11" s="46">
        <v>500</v>
      </c>
      <c r="E11" s="9" t="s">
        <v>181</v>
      </c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7"/>
      <c r="DI11" s="47"/>
      <c r="DJ11" s="47"/>
      <c r="DK11" s="47"/>
      <c r="DL11" s="47"/>
      <c r="DM11" s="47"/>
      <c r="DN11" s="47"/>
      <c r="DO11" s="47"/>
      <c r="DP11" s="47"/>
      <c r="DQ11" s="47"/>
      <c r="DR11" s="47"/>
      <c r="DS11" s="47"/>
      <c r="DT11" s="47"/>
      <c r="DU11" s="47"/>
      <c r="DV11" s="47"/>
      <c r="DW11" s="47"/>
      <c r="DX11" s="47"/>
      <c r="DY11" s="47"/>
      <c r="DZ11" s="47"/>
      <c r="EA11" s="47"/>
      <c r="EB11" s="47"/>
      <c r="EC11" s="47"/>
      <c r="ED11" s="47"/>
      <c r="EE11" s="47"/>
      <c r="EF11" s="47"/>
      <c r="EG11" s="47"/>
      <c r="EH11" s="47"/>
      <c r="EI11" s="47"/>
      <c r="EJ11" s="47"/>
      <c r="EK11" s="47"/>
      <c r="EL11" s="47"/>
      <c r="EM11" s="47"/>
      <c r="EN11" s="47"/>
      <c r="EO11" s="47"/>
      <c r="EP11" s="47"/>
      <c r="EQ11" s="47"/>
      <c r="ER11" s="47"/>
      <c r="ES11" s="47"/>
      <c r="ET11" s="47"/>
      <c r="EU11" s="47"/>
      <c r="EV11" s="47"/>
      <c r="EW11" s="47"/>
      <c r="EX11" s="47"/>
      <c r="EY11" s="47"/>
      <c r="EZ11" s="47"/>
      <c r="FA11" s="47"/>
      <c r="FB11" s="47"/>
      <c r="FC11" s="47"/>
      <c r="FD11" s="47"/>
      <c r="FE11" s="47"/>
      <c r="FF11" s="47"/>
      <c r="FG11" s="47"/>
      <c r="FH11" s="47"/>
      <c r="FI11" s="47"/>
      <c r="FJ11" s="47"/>
      <c r="FK11" s="47"/>
      <c r="FL11" s="47"/>
      <c r="FM11" s="47"/>
      <c r="FN11" s="47"/>
      <c r="FO11" s="47"/>
      <c r="FP11" s="47"/>
      <c r="FQ11" s="47"/>
      <c r="FR11" s="47"/>
      <c r="FS11" s="47"/>
      <c r="FT11" s="47"/>
      <c r="FU11" s="47"/>
      <c r="FV11" s="47"/>
      <c r="FW11" s="47"/>
      <c r="FX11" s="47"/>
      <c r="FY11" s="47"/>
      <c r="FZ11" s="47"/>
      <c r="GA11" s="47"/>
      <c r="GB11" s="47"/>
      <c r="GC11" s="47"/>
      <c r="GD11" s="47"/>
      <c r="GE11" s="47"/>
      <c r="GF11" s="47"/>
      <c r="GG11" s="47"/>
      <c r="GH11" s="47"/>
      <c r="GI11" s="47"/>
      <c r="GJ11" s="47"/>
      <c r="GK11" s="47"/>
      <c r="GL11" s="47"/>
      <c r="GM11" s="47"/>
      <c r="GN11" s="47"/>
      <c r="GO11" s="47"/>
      <c r="GP11" s="47"/>
      <c r="GQ11" s="47"/>
      <c r="GR11" s="47"/>
      <c r="GS11" s="47"/>
      <c r="GT11" s="47"/>
      <c r="GU11" s="47"/>
      <c r="GV11" s="47"/>
      <c r="GW11" s="47"/>
      <c r="GX11" s="47"/>
      <c r="GY11" s="47"/>
      <c r="GZ11" s="47"/>
      <c r="HA11" s="47"/>
      <c r="HB11" s="47"/>
      <c r="HC11" s="47"/>
      <c r="HD11" s="47"/>
      <c r="HE11" s="47"/>
      <c r="HF11" s="47"/>
      <c r="HG11" s="47"/>
      <c r="HH11" s="47"/>
      <c r="HI11" s="47"/>
      <c r="HJ11" s="47"/>
      <c r="HK11" s="47"/>
      <c r="HL11" s="47"/>
      <c r="HM11" s="47"/>
      <c r="HN11" s="47"/>
      <c r="HO11" s="47"/>
      <c r="HP11" s="47"/>
      <c r="HQ11" s="47"/>
      <c r="HR11" s="47"/>
      <c r="HS11" s="47"/>
      <c r="HT11" s="47"/>
      <c r="HU11" s="47"/>
      <c r="HV11" s="47"/>
      <c r="HW11" s="47"/>
      <c r="HX11" s="47"/>
      <c r="HY11" s="47"/>
      <c r="HZ11" s="47"/>
      <c r="IA11" s="47"/>
      <c r="IB11" s="47"/>
      <c r="IC11" s="47"/>
      <c r="ID11" s="47"/>
      <c r="IE11" s="47"/>
      <c r="IF11" s="47"/>
      <c r="IG11" s="47"/>
      <c r="IH11" s="47"/>
      <c r="II11" s="47"/>
      <c r="IJ11" s="47"/>
      <c r="IK11" s="47"/>
      <c r="IL11" s="47"/>
      <c r="IM11" s="47"/>
      <c r="IN11" s="47"/>
      <c r="IO11" s="47"/>
      <c r="IP11" s="47"/>
      <c r="IQ11" s="47"/>
      <c r="IR11" s="47"/>
      <c r="IS11" s="47"/>
      <c r="IT11" s="47"/>
      <c r="IU11" s="47"/>
      <c r="IV11" s="47"/>
      <c r="IW11" s="47"/>
      <c r="IX11" s="47"/>
      <c r="IY11" s="47"/>
      <c r="IZ11" s="47"/>
      <c r="JA11" s="47"/>
      <c r="JB11" s="47"/>
      <c r="JC11" s="47"/>
      <c r="JD11" s="47"/>
      <c r="JE11" s="47"/>
      <c r="JF11" s="47"/>
      <c r="JG11" s="47"/>
      <c r="JH11" s="47"/>
      <c r="JI11" s="47"/>
      <c r="JJ11" s="47"/>
      <c r="JK11" s="47"/>
      <c r="JL11" s="47"/>
      <c r="JM11" s="47"/>
      <c r="JN11" s="47"/>
      <c r="JO11" s="47"/>
      <c r="JP11" s="47"/>
      <c r="JQ11" s="47"/>
      <c r="JR11" s="47"/>
      <c r="JS11" s="47"/>
      <c r="JT11" s="47"/>
      <c r="JU11" s="47"/>
      <c r="JV11" s="47"/>
      <c r="JW11" s="47"/>
      <c r="JX11" s="47"/>
      <c r="JY11" s="47"/>
      <c r="JZ11" s="47"/>
      <c r="KA11" s="47"/>
      <c r="KB11" s="47"/>
    </row>
    <row r="12" spans="1:288" s="9" customFormat="1" x14ac:dyDescent="0.25">
      <c r="A12" s="35" t="s">
        <v>134</v>
      </c>
      <c r="B12" s="50">
        <v>2021</v>
      </c>
      <c r="C12" s="9" t="s">
        <v>37</v>
      </c>
      <c r="D12" s="46">
        <v>2800</v>
      </c>
      <c r="E12" s="9" t="s">
        <v>187</v>
      </c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7"/>
      <c r="DI12" s="47"/>
      <c r="DJ12" s="47"/>
      <c r="DK12" s="47"/>
      <c r="DL12" s="47"/>
      <c r="DM12" s="47"/>
      <c r="DN12" s="47"/>
      <c r="DO12" s="47"/>
      <c r="DP12" s="47"/>
      <c r="DQ12" s="47"/>
      <c r="DR12" s="47"/>
      <c r="DS12" s="47"/>
      <c r="DT12" s="47"/>
      <c r="DU12" s="47"/>
      <c r="DV12" s="47"/>
      <c r="DW12" s="47"/>
      <c r="DX12" s="47"/>
      <c r="DY12" s="47"/>
      <c r="DZ12" s="47"/>
      <c r="EA12" s="47"/>
      <c r="EB12" s="47"/>
      <c r="EC12" s="47"/>
      <c r="ED12" s="47"/>
      <c r="EE12" s="47"/>
      <c r="EF12" s="47"/>
      <c r="EG12" s="47"/>
      <c r="EH12" s="47"/>
      <c r="EI12" s="47"/>
      <c r="EJ12" s="47"/>
      <c r="EK12" s="47"/>
      <c r="EL12" s="47"/>
      <c r="EM12" s="47"/>
      <c r="EN12" s="47"/>
      <c r="EO12" s="47"/>
      <c r="EP12" s="47"/>
      <c r="EQ12" s="47"/>
      <c r="ER12" s="47"/>
      <c r="ES12" s="47"/>
      <c r="ET12" s="47"/>
      <c r="EU12" s="47"/>
      <c r="EV12" s="47"/>
      <c r="EW12" s="47"/>
      <c r="EX12" s="47"/>
      <c r="EY12" s="47"/>
      <c r="EZ12" s="47"/>
      <c r="FA12" s="47"/>
      <c r="FB12" s="47"/>
      <c r="FC12" s="47"/>
      <c r="FD12" s="47"/>
      <c r="FE12" s="47"/>
      <c r="FF12" s="47"/>
      <c r="FG12" s="47"/>
      <c r="FH12" s="47"/>
      <c r="FI12" s="47"/>
      <c r="FJ12" s="47"/>
      <c r="FK12" s="47"/>
      <c r="FL12" s="47"/>
      <c r="FM12" s="47"/>
      <c r="FN12" s="47"/>
      <c r="FO12" s="47"/>
      <c r="FP12" s="47"/>
      <c r="FQ12" s="47"/>
      <c r="FR12" s="47"/>
      <c r="FS12" s="47"/>
      <c r="FT12" s="47"/>
      <c r="FU12" s="47"/>
      <c r="FV12" s="47"/>
      <c r="FW12" s="47"/>
      <c r="FX12" s="47"/>
      <c r="FY12" s="47"/>
      <c r="FZ12" s="47"/>
      <c r="GA12" s="47"/>
      <c r="GB12" s="47"/>
      <c r="GC12" s="47"/>
      <c r="GD12" s="47"/>
      <c r="GE12" s="47"/>
      <c r="GF12" s="47"/>
      <c r="GG12" s="47"/>
      <c r="GH12" s="47"/>
      <c r="GI12" s="47"/>
      <c r="GJ12" s="47"/>
      <c r="GK12" s="47"/>
      <c r="GL12" s="47"/>
      <c r="GM12" s="47"/>
      <c r="GN12" s="47"/>
      <c r="GO12" s="47"/>
      <c r="GP12" s="47"/>
      <c r="GQ12" s="47"/>
      <c r="GR12" s="47"/>
      <c r="GS12" s="47"/>
      <c r="GT12" s="47"/>
      <c r="GU12" s="47"/>
      <c r="GV12" s="47"/>
      <c r="GW12" s="47"/>
      <c r="GX12" s="47"/>
      <c r="GY12" s="47"/>
      <c r="GZ12" s="47"/>
      <c r="HA12" s="47"/>
      <c r="HB12" s="47"/>
      <c r="HC12" s="47"/>
      <c r="HD12" s="47"/>
      <c r="HE12" s="47"/>
      <c r="HF12" s="47"/>
      <c r="HG12" s="47"/>
      <c r="HH12" s="47"/>
      <c r="HI12" s="47"/>
      <c r="HJ12" s="47"/>
      <c r="HK12" s="47"/>
      <c r="HL12" s="47"/>
      <c r="HM12" s="47"/>
      <c r="HN12" s="47"/>
      <c r="HO12" s="47"/>
      <c r="HP12" s="47"/>
      <c r="HQ12" s="47"/>
      <c r="HR12" s="47"/>
      <c r="HS12" s="47"/>
      <c r="HT12" s="47"/>
      <c r="HU12" s="47"/>
      <c r="HV12" s="47"/>
      <c r="HW12" s="47"/>
      <c r="HX12" s="47"/>
      <c r="HY12" s="47"/>
      <c r="HZ12" s="47"/>
      <c r="IA12" s="47"/>
      <c r="IB12" s="47"/>
      <c r="IC12" s="47"/>
      <c r="ID12" s="47"/>
      <c r="IE12" s="47"/>
      <c r="IF12" s="47"/>
      <c r="IG12" s="47"/>
      <c r="IH12" s="47"/>
      <c r="II12" s="47"/>
      <c r="IJ12" s="47"/>
      <c r="IK12" s="47"/>
      <c r="IL12" s="47"/>
      <c r="IM12" s="47"/>
      <c r="IN12" s="47"/>
      <c r="IO12" s="47"/>
      <c r="IP12" s="47"/>
      <c r="IQ12" s="47"/>
      <c r="IR12" s="47"/>
      <c r="IS12" s="47"/>
      <c r="IT12" s="47"/>
      <c r="IU12" s="47"/>
      <c r="IV12" s="47"/>
      <c r="IW12" s="47"/>
      <c r="IX12" s="47"/>
      <c r="IY12" s="47"/>
      <c r="IZ12" s="47"/>
      <c r="JA12" s="47"/>
      <c r="JB12" s="47"/>
      <c r="JC12" s="47"/>
      <c r="JD12" s="47"/>
      <c r="JE12" s="47"/>
      <c r="JF12" s="47"/>
      <c r="JG12" s="47"/>
      <c r="JH12" s="47"/>
      <c r="JI12" s="47"/>
      <c r="JJ12" s="47"/>
      <c r="JK12" s="47"/>
      <c r="JL12" s="47"/>
      <c r="JM12" s="47"/>
      <c r="JN12" s="47"/>
      <c r="JO12" s="47"/>
      <c r="JP12" s="47"/>
      <c r="JQ12" s="47"/>
      <c r="JR12" s="47"/>
      <c r="JS12" s="47"/>
      <c r="JT12" s="47"/>
      <c r="JU12" s="47"/>
      <c r="JV12" s="47"/>
      <c r="JW12" s="47"/>
      <c r="JX12" s="47"/>
      <c r="JY12" s="47"/>
      <c r="JZ12" s="47"/>
      <c r="KA12" s="47"/>
      <c r="KB12" s="47"/>
    </row>
    <row r="13" spans="1:288" s="9" customFormat="1" x14ac:dyDescent="0.25">
      <c r="A13" s="35" t="s">
        <v>134</v>
      </c>
      <c r="B13" s="50">
        <v>2021</v>
      </c>
      <c r="C13" s="9" t="s">
        <v>188</v>
      </c>
      <c r="D13" s="46">
        <v>900</v>
      </c>
      <c r="E13" s="9" t="s">
        <v>181</v>
      </c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7"/>
      <c r="DI13" s="47"/>
      <c r="DJ13" s="47"/>
      <c r="DK13" s="47"/>
      <c r="DL13" s="47"/>
      <c r="DM13" s="47"/>
      <c r="DN13" s="47"/>
      <c r="DO13" s="47"/>
      <c r="DP13" s="47"/>
      <c r="DQ13" s="47"/>
      <c r="DR13" s="47"/>
      <c r="DS13" s="47"/>
      <c r="DT13" s="47"/>
      <c r="DU13" s="47"/>
      <c r="DV13" s="47"/>
      <c r="DW13" s="47"/>
      <c r="DX13" s="47"/>
      <c r="DY13" s="47"/>
      <c r="DZ13" s="47"/>
      <c r="EA13" s="47"/>
      <c r="EB13" s="47"/>
      <c r="EC13" s="47"/>
      <c r="ED13" s="47"/>
      <c r="EE13" s="47"/>
      <c r="EF13" s="47"/>
      <c r="EG13" s="47"/>
      <c r="EH13" s="47"/>
      <c r="EI13" s="47"/>
      <c r="EJ13" s="47"/>
      <c r="EK13" s="47"/>
      <c r="EL13" s="47"/>
      <c r="EM13" s="47"/>
      <c r="EN13" s="47"/>
      <c r="EO13" s="47"/>
      <c r="EP13" s="47"/>
      <c r="EQ13" s="47"/>
      <c r="ER13" s="47"/>
      <c r="ES13" s="47"/>
      <c r="ET13" s="47"/>
      <c r="EU13" s="47"/>
      <c r="EV13" s="47"/>
      <c r="EW13" s="47"/>
      <c r="EX13" s="47"/>
      <c r="EY13" s="47"/>
      <c r="EZ13" s="47"/>
      <c r="FA13" s="47"/>
      <c r="FB13" s="47"/>
      <c r="FC13" s="47"/>
      <c r="FD13" s="47"/>
      <c r="FE13" s="47"/>
      <c r="FF13" s="47"/>
      <c r="FG13" s="47"/>
      <c r="FH13" s="47"/>
      <c r="FI13" s="47"/>
      <c r="FJ13" s="47"/>
      <c r="FK13" s="47"/>
      <c r="FL13" s="47"/>
      <c r="FM13" s="47"/>
      <c r="FN13" s="47"/>
      <c r="FO13" s="47"/>
      <c r="FP13" s="47"/>
      <c r="FQ13" s="47"/>
      <c r="FR13" s="47"/>
      <c r="FS13" s="47"/>
      <c r="FT13" s="47"/>
      <c r="FU13" s="47"/>
      <c r="FV13" s="47"/>
      <c r="FW13" s="47"/>
      <c r="FX13" s="47"/>
      <c r="FY13" s="47"/>
      <c r="FZ13" s="47"/>
      <c r="GA13" s="47"/>
      <c r="GB13" s="47"/>
      <c r="GC13" s="47"/>
      <c r="GD13" s="47"/>
      <c r="GE13" s="47"/>
      <c r="GF13" s="47"/>
      <c r="GG13" s="47"/>
      <c r="GH13" s="47"/>
      <c r="GI13" s="47"/>
      <c r="GJ13" s="47"/>
      <c r="GK13" s="47"/>
      <c r="GL13" s="47"/>
      <c r="GM13" s="47"/>
      <c r="GN13" s="47"/>
      <c r="GO13" s="47"/>
      <c r="GP13" s="47"/>
      <c r="GQ13" s="47"/>
      <c r="GR13" s="47"/>
      <c r="GS13" s="47"/>
      <c r="GT13" s="47"/>
      <c r="GU13" s="47"/>
      <c r="GV13" s="47"/>
      <c r="GW13" s="47"/>
      <c r="GX13" s="47"/>
      <c r="GY13" s="47"/>
      <c r="GZ13" s="47"/>
      <c r="HA13" s="47"/>
      <c r="HB13" s="47"/>
      <c r="HC13" s="47"/>
      <c r="HD13" s="47"/>
      <c r="HE13" s="47"/>
      <c r="HF13" s="47"/>
      <c r="HG13" s="47"/>
      <c r="HH13" s="47"/>
      <c r="HI13" s="47"/>
      <c r="HJ13" s="47"/>
      <c r="HK13" s="47"/>
      <c r="HL13" s="47"/>
      <c r="HM13" s="47"/>
      <c r="HN13" s="47"/>
      <c r="HO13" s="47"/>
      <c r="HP13" s="47"/>
      <c r="HQ13" s="47"/>
      <c r="HR13" s="47"/>
      <c r="HS13" s="47"/>
      <c r="HT13" s="47"/>
      <c r="HU13" s="47"/>
      <c r="HV13" s="47"/>
      <c r="HW13" s="47"/>
      <c r="HX13" s="47"/>
      <c r="HY13" s="47"/>
      <c r="HZ13" s="47"/>
      <c r="IA13" s="47"/>
      <c r="IB13" s="47"/>
      <c r="IC13" s="47"/>
      <c r="ID13" s="47"/>
      <c r="IE13" s="47"/>
      <c r="IF13" s="47"/>
      <c r="IG13" s="47"/>
      <c r="IH13" s="47"/>
      <c r="II13" s="47"/>
      <c r="IJ13" s="47"/>
      <c r="IK13" s="47"/>
      <c r="IL13" s="47"/>
      <c r="IM13" s="47"/>
      <c r="IN13" s="47"/>
      <c r="IO13" s="47"/>
      <c r="IP13" s="47"/>
      <c r="IQ13" s="47"/>
      <c r="IR13" s="47"/>
      <c r="IS13" s="47"/>
      <c r="IT13" s="47"/>
      <c r="IU13" s="47"/>
      <c r="IV13" s="47"/>
      <c r="IW13" s="47"/>
      <c r="IX13" s="47"/>
      <c r="IY13" s="47"/>
      <c r="IZ13" s="47"/>
      <c r="JA13" s="47"/>
      <c r="JB13" s="47"/>
      <c r="JC13" s="47"/>
      <c r="JD13" s="47"/>
      <c r="JE13" s="47"/>
      <c r="JF13" s="47"/>
      <c r="JG13" s="47"/>
      <c r="JH13" s="47"/>
      <c r="JI13" s="47"/>
      <c r="JJ13" s="47"/>
      <c r="JK13" s="47"/>
      <c r="JL13" s="47"/>
      <c r="JM13" s="47"/>
      <c r="JN13" s="47"/>
      <c r="JO13" s="47"/>
      <c r="JP13" s="47"/>
      <c r="JQ13" s="47"/>
      <c r="JR13" s="47"/>
      <c r="JS13" s="47"/>
      <c r="JT13" s="47"/>
      <c r="JU13" s="47"/>
      <c r="JV13" s="47"/>
      <c r="JW13" s="47"/>
      <c r="JX13" s="47"/>
      <c r="JY13" s="47"/>
      <c r="JZ13" s="47"/>
      <c r="KA13" s="47"/>
      <c r="KB13" s="47"/>
    </row>
    <row r="14" spans="1:288" s="9" customFormat="1" x14ac:dyDescent="0.25">
      <c r="A14" s="35"/>
      <c r="B14" s="50"/>
      <c r="D14" s="46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7"/>
      <c r="DG14" s="47"/>
      <c r="DH14" s="47"/>
      <c r="DI14" s="47"/>
      <c r="DJ14" s="47"/>
      <c r="DK14" s="47"/>
      <c r="DL14" s="47"/>
      <c r="DM14" s="47"/>
      <c r="DN14" s="47"/>
      <c r="DO14" s="47"/>
      <c r="DP14" s="47"/>
      <c r="DQ14" s="47"/>
      <c r="DR14" s="47"/>
      <c r="DS14" s="47"/>
      <c r="DT14" s="47"/>
      <c r="DU14" s="47"/>
      <c r="DV14" s="47"/>
      <c r="DW14" s="47"/>
      <c r="DX14" s="47"/>
      <c r="DY14" s="47"/>
      <c r="DZ14" s="47"/>
      <c r="EA14" s="47"/>
      <c r="EB14" s="47"/>
      <c r="EC14" s="47"/>
      <c r="ED14" s="47"/>
      <c r="EE14" s="47"/>
      <c r="EF14" s="47"/>
      <c r="EG14" s="47"/>
      <c r="EH14" s="47"/>
      <c r="EI14" s="47"/>
      <c r="EJ14" s="47"/>
      <c r="EK14" s="47"/>
      <c r="EL14" s="47"/>
      <c r="EM14" s="47"/>
      <c r="EN14" s="47"/>
      <c r="EO14" s="47"/>
      <c r="EP14" s="47"/>
      <c r="EQ14" s="47"/>
      <c r="ER14" s="47"/>
      <c r="ES14" s="47"/>
      <c r="ET14" s="47"/>
      <c r="EU14" s="47"/>
      <c r="EV14" s="47"/>
      <c r="EW14" s="47"/>
      <c r="EX14" s="47"/>
      <c r="EY14" s="47"/>
      <c r="EZ14" s="47"/>
      <c r="FA14" s="47"/>
      <c r="FB14" s="47"/>
      <c r="FC14" s="47"/>
      <c r="FD14" s="47"/>
      <c r="FE14" s="47"/>
      <c r="FF14" s="47"/>
      <c r="FG14" s="47"/>
      <c r="FH14" s="47"/>
      <c r="FI14" s="47"/>
      <c r="FJ14" s="47"/>
      <c r="FK14" s="47"/>
      <c r="FL14" s="47"/>
      <c r="FM14" s="47"/>
      <c r="FN14" s="47"/>
      <c r="FO14" s="47"/>
      <c r="FP14" s="47"/>
      <c r="FQ14" s="47"/>
      <c r="FR14" s="47"/>
      <c r="FS14" s="47"/>
      <c r="FT14" s="47"/>
      <c r="FU14" s="47"/>
      <c r="FV14" s="47"/>
      <c r="FW14" s="47"/>
      <c r="FX14" s="47"/>
      <c r="FY14" s="47"/>
      <c r="FZ14" s="47"/>
      <c r="GA14" s="47"/>
      <c r="GB14" s="47"/>
      <c r="GC14" s="47"/>
      <c r="GD14" s="47"/>
      <c r="GE14" s="47"/>
      <c r="GF14" s="47"/>
      <c r="GG14" s="47"/>
      <c r="GH14" s="47"/>
      <c r="GI14" s="47"/>
      <c r="GJ14" s="47"/>
      <c r="GK14" s="47"/>
      <c r="GL14" s="47"/>
      <c r="GM14" s="47"/>
      <c r="GN14" s="47"/>
      <c r="GO14" s="47"/>
      <c r="GP14" s="47"/>
      <c r="GQ14" s="47"/>
      <c r="GR14" s="47"/>
      <c r="GS14" s="47"/>
      <c r="GT14" s="47"/>
      <c r="GU14" s="47"/>
      <c r="GV14" s="47"/>
      <c r="GW14" s="47"/>
      <c r="GX14" s="47"/>
      <c r="GY14" s="47"/>
      <c r="GZ14" s="47"/>
      <c r="HA14" s="47"/>
      <c r="HB14" s="47"/>
      <c r="HC14" s="47"/>
      <c r="HD14" s="47"/>
      <c r="HE14" s="47"/>
      <c r="HF14" s="47"/>
      <c r="HG14" s="47"/>
      <c r="HH14" s="47"/>
      <c r="HI14" s="47"/>
      <c r="HJ14" s="47"/>
      <c r="HK14" s="47"/>
      <c r="HL14" s="47"/>
      <c r="HM14" s="47"/>
      <c r="HN14" s="47"/>
      <c r="HO14" s="47"/>
      <c r="HP14" s="47"/>
      <c r="HQ14" s="47"/>
      <c r="HR14" s="47"/>
      <c r="HS14" s="47"/>
      <c r="HT14" s="47"/>
      <c r="HU14" s="47"/>
      <c r="HV14" s="47"/>
      <c r="HW14" s="47"/>
      <c r="HX14" s="47"/>
      <c r="HY14" s="47"/>
      <c r="HZ14" s="47"/>
      <c r="IA14" s="47"/>
      <c r="IB14" s="47"/>
      <c r="IC14" s="47"/>
      <c r="ID14" s="47"/>
      <c r="IE14" s="47"/>
      <c r="IF14" s="47"/>
      <c r="IG14" s="47"/>
      <c r="IH14" s="47"/>
      <c r="II14" s="47"/>
      <c r="IJ14" s="47"/>
      <c r="IK14" s="47"/>
      <c r="IL14" s="47"/>
      <c r="IM14" s="47"/>
      <c r="IN14" s="47"/>
      <c r="IO14" s="47"/>
      <c r="IP14" s="47"/>
      <c r="IQ14" s="47"/>
      <c r="IR14" s="47"/>
      <c r="IS14" s="47"/>
      <c r="IT14" s="47"/>
      <c r="IU14" s="47"/>
      <c r="IV14" s="47"/>
      <c r="IW14" s="47"/>
      <c r="IX14" s="47"/>
      <c r="IY14" s="47"/>
      <c r="IZ14" s="47"/>
      <c r="JA14" s="47"/>
      <c r="JB14" s="47"/>
      <c r="JC14" s="47"/>
      <c r="JD14" s="47"/>
      <c r="JE14" s="47"/>
      <c r="JF14" s="47"/>
      <c r="JG14" s="47"/>
      <c r="JH14" s="47"/>
      <c r="JI14" s="47"/>
      <c r="JJ14" s="47"/>
      <c r="JK14" s="47"/>
      <c r="JL14" s="47"/>
      <c r="JM14" s="47"/>
      <c r="JN14" s="47"/>
      <c r="JO14" s="47"/>
      <c r="JP14" s="47"/>
      <c r="JQ14" s="47"/>
      <c r="JR14" s="47"/>
      <c r="JS14" s="47"/>
      <c r="JT14" s="47"/>
      <c r="JU14" s="47"/>
      <c r="JV14" s="47"/>
      <c r="JW14" s="47"/>
      <c r="JX14" s="47"/>
      <c r="JY14" s="47"/>
      <c r="JZ14" s="47"/>
      <c r="KA14" s="47"/>
      <c r="KB14" s="47"/>
    </row>
    <row r="15" spans="1:288" s="9" customFormat="1" x14ac:dyDescent="0.25">
      <c r="A15" s="35" t="s">
        <v>179</v>
      </c>
      <c r="B15" s="50">
        <v>2021</v>
      </c>
      <c r="C15" s="9" t="s">
        <v>212</v>
      </c>
      <c r="D15" s="46">
        <v>1170.3499999999999</v>
      </c>
      <c r="E15" s="9" t="s">
        <v>213</v>
      </c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47"/>
      <c r="CU15" s="47"/>
      <c r="CV15" s="47"/>
      <c r="CW15" s="47"/>
      <c r="CX15" s="47"/>
      <c r="CY15" s="47"/>
      <c r="CZ15" s="47"/>
      <c r="DA15" s="47"/>
      <c r="DB15" s="47"/>
      <c r="DC15" s="47"/>
      <c r="DD15" s="47"/>
      <c r="DE15" s="47"/>
      <c r="DF15" s="47"/>
      <c r="DG15" s="47"/>
      <c r="DH15" s="47"/>
      <c r="DI15" s="47"/>
      <c r="DJ15" s="47"/>
      <c r="DK15" s="47"/>
      <c r="DL15" s="47"/>
      <c r="DM15" s="47"/>
      <c r="DN15" s="47"/>
      <c r="DO15" s="47"/>
      <c r="DP15" s="47"/>
      <c r="DQ15" s="47"/>
      <c r="DR15" s="47"/>
      <c r="DS15" s="47"/>
      <c r="DT15" s="47"/>
      <c r="DU15" s="47"/>
      <c r="DV15" s="47"/>
      <c r="DW15" s="47"/>
      <c r="DX15" s="47"/>
      <c r="DY15" s="47"/>
      <c r="DZ15" s="47"/>
      <c r="EA15" s="47"/>
      <c r="EB15" s="47"/>
      <c r="EC15" s="47"/>
      <c r="ED15" s="47"/>
      <c r="EE15" s="47"/>
      <c r="EF15" s="47"/>
      <c r="EG15" s="47"/>
      <c r="EH15" s="47"/>
      <c r="EI15" s="47"/>
      <c r="EJ15" s="47"/>
      <c r="EK15" s="47"/>
      <c r="EL15" s="47"/>
      <c r="EM15" s="47"/>
      <c r="EN15" s="47"/>
      <c r="EO15" s="47"/>
      <c r="EP15" s="47"/>
      <c r="EQ15" s="47"/>
      <c r="ER15" s="47"/>
      <c r="ES15" s="47"/>
      <c r="ET15" s="47"/>
      <c r="EU15" s="47"/>
      <c r="EV15" s="47"/>
      <c r="EW15" s="47"/>
      <c r="EX15" s="47"/>
      <c r="EY15" s="47"/>
      <c r="EZ15" s="47"/>
      <c r="FA15" s="47"/>
      <c r="FB15" s="47"/>
      <c r="FC15" s="47"/>
      <c r="FD15" s="47"/>
      <c r="FE15" s="47"/>
      <c r="FF15" s="47"/>
      <c r="FG15" s="47"/>
      <c r="FH15" s="47"/>
      <c r="FI15" s="47"/>
      <c r="FJ15" s="47"/>
      <c r="FK15" s="47"/>
      <c r="FL15" s="47"/>
      <c r="FM15" s="47"/>
      <c r="FN15" s="47"/>
      <c r="FO15" s="47"/>
      <c r="FP15" s="47"/>
      <c r="FQ15" s="47"/>
      <c r="FR15" s="47"/>
      <c r="FS15" s="47"/>
      <c r="FT15" s="47"/>
      <c r="FU15" s="47"/>
      <c r="FV15" s="47"/>
      <c r="FW15" s="47"/>
      <c r="FX15" s="47"/>
      <c r="FY15" s="47"/>
      <c r="FZ15" s="47"/>
      <c r="GA15" s="47"/>
      <c r="GB15" s="47"/>
      <c r="GC15" s="47"/>
      <c r="GD15" s="47"/>
      <c r="GE15" s="47"/>
      <c r="GF15" s="47"/>
      <c r="GG15" s="47"/>
      <c r="GH15" s="47"/>
      <c r="GI15" s="47"/>
      <c r="GJ15" s="47"/>
      <c r="GK15" s="47"/>
      <c r="GL15" s="47"/>
      <c r="GM15" s="47"/>
      <c r="GN15" s="47"/>
      <c r="GO15" s="47"/>
      <c r="GP15" s="47"/>
      <c r="GQ15" s="47"/>
      <c r="GR15" s="47"/>
      <c r="GS15" s="47"/>
      <c r="GT15" s="47"/>
      <c r="GU15" s="47"/>
      <c r="GV15" s="47"/>
      <c r="GW15" s="47"/>
      <c r="GX15" s="47"/>
      <c r="GY15" s="47"/>
      <c r="GZ15" s="47"/>
      <c r="HA15" s="47"/>
      <c r="HB15" s="47"/>
      <c r="HC15" s="47"/>
      <c r="HD15" s="47"/>
      <c r="HE15" s="47"/>
      <c r="HF15" s="47"/>
      <c r="HG15" s="47"/>
      <c r="HH15" s="47"/>
      <c r="HI15" s="47"/>
      <c r="HJ15" s="47"/>
      <c r="HK15" s="47"/>
      <c r="HL15" s="47"/>
      <c r="HM15" s="47"/>
      <c r="HN15" s="47"/>
      <c r="HO15" s="47"/>
      <c r="HP15" s="47"/>
      <c r="HQ15" s="47"/>
      <c r="HR15" s="47"/>
      <c r="HS15" s="47"/>
      <c r="HT15" s="47"/>
      <c r="HU15" s="47"/>
      <c r="HV15" s="47"/>
      <c r="HW15" s="47"/>
      <c r="HX15" s="47"/>
      <c r="HY15" s="47"/>
      <c r="HZ15" s="47"/>
      <c r="IA15" s="47"/>
      <c r="IB15" s="47"/>
      <c r="IC15" s="47"/>
      <c r="ID15" s="47"/>
      <c r="IE15" s="47"/>
      <c r="IF15" s="47"/>
      <c r="IG15" s="47"/>
      <c r="IH15" s="47"/>
      <c r="II15" s="47"/>
      <c r="IJ15" s="47"/>
      <c r="IK15" s="47"/>
      <c r="IL15" s="47"/>
      <c r="IM15" s="47"/>
      <c r="IN15" s="47"/>
      <c r="IO15" s="47"/>
      <c r="IP15" s="47"/>
      <c r="IQ15" s="47"/>
      <c r="IR15" s="47"/>
      <c r="IS15" s="47"/>
      <c r="IT15" s="47"/>
      <c r="IU15" s="47"/>
      <c r="IV15" s="47"/>
      <c r="IW15" s="47"/>
      <c r="IX15" s="47"/>
      <c r="IY15" s="47"/>
      <c r="IZ15" s="47"/>
      <c r="JA15" s="47"/>
      <c r="JB15" s="47"/>
      <c r="JC15" s="47"/>
      <c r="JD15" s="47"/>
      <c r="JE15" s="47"/>
      <c r="JF15" s="47"/>
      <c r="JG15" s="47"/>
      <c r="JH15" s="47"/>
      <c r="JI15" s="47"/>
      <c r="JJ15" s="47"/>
      <c r="JK15" s="47"/>
      <c r="JL15" s="47"/>
      <c r="JM15" s="47"/>
      <c r="JN15" s="47"/>
      <c r="JO15" s="47"/>
      <c r="JP15" s="47"/>
      <c r="JQ15" s="47"/>
      <c r="JR15" s="47"/>
      <c r="JS15" s="47"/>
      <c r="JT15" s="47"/>
      <c r="JU15" s="47"/>
      <c r="JV15" s="47"/>
      <c r="JW15" s="47"/>
      <c r="JX15" s="47"/>
      <c r="JY15" s="47"/>
      <c r="JZ15" s="47"/>
      <c r="KA15" s="47"/>
      <c r="KB15" s="47"/>
    </row>
    <row r="16" spans="1:288" s="9" customFormat="1" x14ac:dyDescent="0.25">
      <c r="A16" s="35"/>
      <c r="B16" s="50"/>
      <c r="D16" s="46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47"/>
      <c r="CB16" s="47"/>
      <c r="CC16" s="47"/>
      <c r="CD16" s="47"/>
      <c r="CE16" s="47"/>
      <c r="CF16" s="47"/>
      <c r="CG16" s="47"/>
      <c r="CH16" s="47"/>
      <c r="CI16" s="47"/>
      <c r="CJ16" s="47"/>
      <c r="CK16" s="47"/>
      <c r="CL16" s="47"/>
      <c r="CM16" s="47"/>
      <c r="CN16" s="47"/>
      <c r="CO16" s="47"/>
      <c r="CP16" s="47"/>
      <c r="CQ16" s="47"/>
      <c r="CR16" s="47"/>
      <c r="CS16" s="47"/>
      <c r="CT16" s="47"/>
      <c r="CU16" s="47"/>
      <c r="CV16" s="47"/>
      <c r="CW16" s="47"/>
      <c r="CX16" s="47"/>
      <c r="CY16" s="47"/>
      <c r="CZ16" s="47"/>
      <c r="DA16" s="47"/>
      <c r="DB16" s="47"/>
      <c r="DC16" s="47"/>
      <c r="DD16" s="47"/>
      <c r="DE16" s="47"/>
      <c r="DF16" s="47"/>
      <c r="DG16" s="47"/>
      <c r="DH16" s="47"/>
      <c r="DI16" s="47"/>
      <c r="DJ16" s="47"/>
      <c r="DK16" s="47"/>
      <c r="DL16" s="47"/>
      <c r="DM16" s="47"/>
      <c r="DN16" s="47"/>
      <c r="DO16" s="47"/>
      <c r="DP16" s="47"/>
      <c r="DQ16" s="47"/>
      <c r="DR16" s="47"/>
      <c r="DS16" s="47"/>
      <c r="DT16" s="47"/>
      <c r="DU16" s="47"/>
      <c r="DV16" s="47"/>
      <c r="DW16" s="47"/>
      <c r="DX16" s="47"/>
      <c r="DY16" s="47"/>
      <c r="DZ16" s="47"/>
      <c r="EA16" s="47"/>
      <c r="EB16" s="47"/>
      <c r="EC16" s="47"/>
      <c r="ED16" s="47"/>
      <c r="EE16" s="47"/>
      <c r="EF16" s="47"/>
      <c r="EG16" s="47"/>
      <c r="EH16" s="47"/>
      <c r="EI16" s="47"/>
      <c r="EJ16" s="47"/>
      <c r="EK16" s="47"/>
      <c r="EL16" s="47"/>
      <c r="EM16" s="47"/>
      <c r="EN16" s="47"/>
      <c r="EO16" s="47"/>
      <c r="EP16" s="47"/>
      <c r="EQ16" s="47"/>
      <c r="ER16" s="47"/>
      <c r="ES16" s="47"/>
      <c r="ET16" s="47"/>
      <c r="EU16" s="47"/>
      <c r="EV16" s="47"/>
      <c r="EW16" s="47"/>
      <c r="EX16" s="47"/>
      <c r="EY16" s="47"/>
      <c r="EZ16" s="47"/>
      <c r="FA16" s="47"/>
      <c r="FB16" s="47"/>
      <c r="FC16" s="47"/>
      <c r="FD16" s="47"/>
      <c r="FE16" s="47"/>
      <c r="FF16" s="47"/>
      <c r="FG16" s="47"/>
      <c r="FH16" s="47"/>
      <c r="FI16" s="47"/>
      <c r="FJ16" s="47"/>
      <c r="FK16" s="47"/>
      <c r="FL16" s="47"/>
      <c r="FM16" s="47"/>
      <c r="FN16" s="47"/>
      <c r="FO16" s="47"/>
      <c r="FP16" s="47"/>
      <c r="FQ16" s="47"/>
      <c r="FR16" s="47"/>
      <c r="FS16" s="47"/>
      <c r="FT16" s="47"/>
      <c r="FU16" s="47"/>
      <c r="FV16" s="47"/>
      <c r="FW16" s="47"/>
      <c r="FX16" s="47"/>
      <c r="FY16" s="47"/>
      <c r="FZ16" s="47"/>
      <c r="GA16" s="47"/>
      <c r="GB16" s="47"/>
      <c r="GC16" s="47"/>
      <c r="GD16" s="47"/>
      <c r="GE16" s="47"/>
      <c r="GF16" s="47"/>
      <c r="GG16" s="47"/>
      <c r="GH16" s="47"/>
      <c r="GI16" s="47"/>
      <c r="GJ16" s="47"/>
      <c r="GK16" s="47"/>
      <c r="GL16" s="47"/>
      <c r="GM16" s="47"/>
      <c r="GN16" s="47"/>
      <c r="GO16" s="47"/>
      <c r="GP16" s="47"/>
      <c r="GQ16" s="47"/>
      <c r="GR16" s="47"/>
      <c r="GS16" s="47"/>
      <c r="GT16" s="47"/>
      <c r="GU16" s="47"/>
      <c r="GV16" s="47"/>
      <c r="GW16" s="47"/>
      <c r="GX16" s="47"/>
      <c r="GY16" s="47"/>
      <c r="GZ16" s="47"/>
      <c r="HA16" s="47"/>
      <c r="HB16" s="47"/>
      <c r="HC16" s="47"/>
      <c r="HD16" s="47"/>
      <c r="HE16" s="47"/>
      <c r="HF16" s="47"/>
      <c r="HG16" s="47"/>
      <c r="HH16" s="47"/>
      <c r="HI16" s="47"/>
      <c r="HJ16" s="47"/>
      <c r="HK16" s="47"/>
      <c r="HL16" s="47"/>
      <c r="HM16" s="47"/>
      <c r="HN16" s="47"/>
      <c r="HO16" s="47"/>
      <c r="HP16" s="47"/>
      <c r="HQ16" s="47"/>
      <c r="HR16" s="47"/>
      <c r="HS16" s="47"/>
      <c r="HT16" s="47"/>
      <c r="HU16" s="47"/>
      <c r="HV16" s="47"/>
      <c r="HW16" s="47"/>
      <c r="HX16" s="47"/>
      <c r="HY16" s="47"/>
      <c r="HZ16" s="47"/>
      <c r="IA16" s="47"/>
      <c r="IB16" s="47"/>
      <c r="IC16" s="47"/>
      <c r="ID16" s="47"/>
      <c r="IE16" s="47"/>
      <c r="IF16" s="47"/>
      <c r="IG16" s="47"/>
      <c r="IH16" s="47"/>
      <c r="II16" s="47"/>
      <c r="IJ16" s="47"/>
      <c r="IK16" s="47"/>
      <c r="IL16" s="47"/>
      <c r="IM16" s="47"/>
      <c r="IN16" s="47"/>
      <c r="IO16" s="47"/>
      <c r="IP16" s="47"/>
      <c r="IQ16" s="47"/>
      <c r="IR16" s="47"/>
      <c r="IS16" s="47"/>
      <c r="IT16" s="47"/>
      <c r="IU16" s="47"/>
      <c r="IV16" s="47"/>
      <c r="IW16" s="47"/>
      <c r="IX16" s="47"/>
      <c r="IY16" s="47"/>
      <c r="IZ16" s="47"/>
      <c r="JA16" s="47"/>
      <c r="JB16" s="47"/>
      <c r="JC16" s="47"/>
      <c r="JD16" s="47"/>
      <c r="JE16" s="47"/>
      <c r="JF16" s="47"/>
      <c r="JG16" s="47"/>
      <c r="JH16" s="47"/>
      <c r="JI16" s="47"/>
      <c r="JJ16" s="47"/>
      <c r="JK16" s="47"/>
      <c r="JL16" s="47"/>
      <c r="JM16" s="47"/>
      <c r="JN16" s="47"/>
      <c r="JO16" s="47"/>
      <c r="JP16" s="47"/>
      <c r="JQ16" s="47"/>
      <c r="JR16" s="47"/>
      <c r="JS16" s="47"/>
      <c r="JT16" s="47"/>
      <c r="JU16" s="47"/>
      <c r="JV16" s="47"/>
      <c r="JW16" s="47"/>
      <c r="JX16" s="47"/>
      <c r="JY16" s="47"/>
      <c r="JZ16" s="47"/>
      <c r="KA16" s="47"/>
      <c r="KB16" s="47"/>
    </row>
    <row r="17" spans="1:288" s="9" customFormat="1" x14ac:dyDescent="0.25">
      <c r="A17" s="35" t="s">
        <v>90</v>
      </c>
      <c r="B17" s="50">
        <v>2021</v>
      </c>
      <c r="C17" s="9" t="s">
        <v>17</v>
      </c>
      <c r="D17" s="46">
        <v>28308.77</v>
      </c>
      <c r="E17" s="9" t="s">
        <v>211</v>
      </c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  <c r="DK17" s="47"/>
      <c r="DL17" s="47"/>
      <c r="DM17" s="47"/>
      <c r="DN17" s="47"/>
      <c r="DO17" s="47"/>
      <c r="DP17" s="47"/>
      <c r="DQ17" s="47"/>
      <c r="DR17" s="47"/>
      <c r="DS17" s="47"/>
      <c r="DT17" s="47"/>
      <c r="DU17" s="47"/>
      <c r="DV17" s="47"/>
      <c r="DW17" s="47"/>
      <c r="DX17" s="47"/>
      <c r="DY17" s="47"/>
      <c r="DZ17" s="47"/>
      <c r="EA17" s="47"/>
      <c r="EB17" s="47"/>
      <c r="EC17" s="47"/>
      <c r="ED17" s="47"/>
      <c r="EE17" s="47"/>
      <c r="EF17" s="47"/>
      <c r="EG17" s="47"/>
      <c r="EH17" s="47"/>
      <c r="EI17" s="47"/>
      <c r="EJ17" s="47"/>
      <c r="EK17" s="47"/>
      <c r="EL17" s="47"/>
      <c r="EM17" s="47"/>
      <c r="EN17" s="47"/>
      <c r="EO17" s="47"/>
      <c r="EP17" s="47"/>
      <c r="EQ17" s="47"/>
      <c r="ER17" s="47"/>
      <c r="ES17" s="47"/>
      <c r="ET17" s="47"/>
      <c r="EU17" s="47"/>
      <c r="EV17" s="47"/>
      <c r="EW17" s="47"/>
      <c r="EX17" s="47"/>
      <c r="EY17" s="47"/>
      <c r="EZ17" s="47"/>
      <c r="FA17" s="47"/>
      <c r="FB17" s="47"/>
      <c r="FC17" s="47"/>
      <c r="FD17" s="47"/>
      <c r="FE17" s="47"/>
      <c r="FF17" s="47"/>
      <c r="FG17" s="47"/>
      <c r="FH17" s="47"/>
      <c r="FI17" s="47"/>
      <c r="FJ17" s="47"/>
      <c r="FK17" s="47"/>
      <c r="FL17" s="47"/>
      <c r="FM17" s="47"/>
      <c r="FN17" s="47"/>
      <c r="FO17" s="47"/>
      <c r="FP17" s="47"/>
      <c r="FQ17" s="47"/>
      <c r="FR17" s="47"/>
      <c r="FS17" s="47"/>
      <c r="FT17" s="47"/>
      <c r="FU17" s="47"/>
      <c r="FV17" s="47"/>
      <c r="FW17" s="47"/>
      <c r="FX17" s="47"/>
      <c r="FY17" s="47"/>
      <c r="FZ17" s="47"/>
      <c r="GA17" s="47"/>
      <c r="GB17" s="47"/>
      <c r="GC17" s="47"/>
      <c r="GD17" s="47"/>
      <c r="GE17" s="47"/>
      <c r="GF17" s="47"/>
      <c r="GG17" s="47"/>
      <c r="GH17" s="47"/>
      <c r="GI17" s="47"/>
      <c r="GJ17" s="47"/>
      <c r="GK17" s="47"/>
      <c r="GL17" s="47"/>
      <c r="GM17" s="47"/>
      <c r="GN17" s="47"/>
      <c r="GO17" s="47"/>
      <c r="GP17" s="47"/>
      <c r="GQ17" s="47"/>
      <c r="GR17" s="47"/>
      <c r="GS17" s="47"/>
      <c r="GT17" s="47"/>
      <c r="GU17" s="47"/>
      <c r="GV17" s="47"/>
      <c r="GW17" s="47"/>
      <c r="GX17" s="47"/>
      <c r="GY17" s="47"/>
      <c r="GZ17" s="47"/>
      <c r="HA17" s="47"/>
      <c r="HB17" s="47"/>
      <c r="HC17" s="47"/>
      <c r="HD17" s="47"/>
      <c r="HE17" s="47"/>
      <c r="HF17" s="47"/>
      <c r="HG17" s="47"/>
      <c r="HH17" s="47"/>
      <c r="HI17" s="47"/>
      <c r="HJ17" s="47"/>
      <c r="HK17" s="47"/>
      <c r="HL17" s="47"/>
      <c r="HM17" s="47"/>
      <c r="HN17" s="47"/>
      <c r="HO17" s="47"/>
      <c r="HP17" s="47"/>
      <c r="HQ17" s="47"/>
      <c r="HR17" s="47"/>
      <c r="HS17" s="47"/>
      <c r="HT17" s="47"/>
      <c r="HU17" s="47"/>
      <c r="HV17" s="47"/>
      <c r="HW17" s="47"/>
      <c r="HX17" s="47"/>
      <c r="HY17" s="47"/>
      <c r="HZ17" s="47"/>
      <c r="IA17" s="47"/>
      <c r="IB17" s="47"/>
      <c r="IC17" s="47"/>
      <c r="ID17" s="47"/>
      <c r="IE17" s="47"/>
      <c r="IF17" s="47"/>
      <c r="IG17" s="47"/>
      <c r="IH17" s="47"/>
      <c r="II17" s="47"/>
      <c r="IJ17" s="47"/>
      <c r="IK17" s="47"/>
      <c r="IL17" s="47"/>
      <c r="IM17" s="47"/>
      <c r="IN17" s="47"/>
      <c r="IO17" s="47"/>
      <c r="IP17" s="47"/>
      <c r="IQ17" s="47"/>
      <c r="IR17" s="47"/>
      <c r="IS17" s="47"/>
      <c r="IT17" s="47"/>
      <c r="IU17" s="47"/>
      <c r="IV17" s="47"/>
      <c r="IW17" s="47"/>
      <c r="IX17" s="47"/>
      <c r="IY17" s="47"/>
      <c r="IZ17" s="47"/>
      <c r="JA17" s="47"/>
      <c r="JB17" s="47"/>
      <c r="JC17" s="47"/>
      <c r="JD17" s="47"/>
      <c r="JE17" s="47"/>
      <c r="JF17" s="47"/>
      <c r="JG17" s="47"/>
      <c r="JH17" s="47"/>
      <c r="JI17" s="47"/>
      <c r="JJ17" s="47"/>
      <c r="JK17" s="47"/>
      <c r="JL17" s="47"/>
      <c r="JM17" s="47"/>
      <c r="JN17" s="47"/>
      <c r="JO17" s="47"/>
      <c r="JP17" s="47"/>
      <c r="JQ17" s="47"/>
      <c r="JR17" s="47"/>
      <c r="JS17" s="47"/>
      <c r="JT17" s="47"/>
      <c r="JU17" s="47"/>
      <c r="JV17" s="47"/>
      <c r="JW17" s="47"/>
      <c r="JX17" s="47"/>
      <c r="JY17" s="47"/>
      <c r="JZ17" s="47"/>
      <c r="KA17" s="47"/>
      <c r="KB17" s="47"/>
    </row>
    <row r="18" spans="1:288" s="9" customFormat="1" x14ac:dyDescent="0.25">
      <c r="A18" s="35" t="s">
        <v>135</v>
      </c>
      <c r="B18" s="50">
        <v>2021</v>
      </c>
      <c r="C18" s="9" t="s">
        <v>17</v>
      </c>
      <c r="D18" s="46">
        <v>400</v>
      </c>
      <c r="E18" s="9" t="s">
        <v>221</v>
      </c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7"/>
      <c r="CA18" s="47"/>
      <c r="CB18" s="47"/>
      <c r="CC18" s="47"/>
      <c r="CD18" s="47"/>
      <c r="CE18" s="47"/>
      <c r="CF18" s="47"/>
      <c r="CG18" s="47"/>
      <c r="CH18" s="47"/>
      <c r="CI18" s="47"/>
      <c r="CJ18" s="47"/>
      <c r="CK18" s="47"/>
      <c r="CL18" s="47"/>
      <c r="CM18" s="47"/>
      <c r="CN18" s="47"/>
      <c r="CO18" s="47"/>
      <c r="CP18" s="47"/>
      <c r="CQ18" s="47"/>
      <c r="CR18" s="47"/>
      <c r="CS18" s="47"/>
      <c r="CT18" s="47"/>
      <c r="CU18" s="47"/>
      <c r="CV18" s="47"/>
      <c r="CW18" s="47"/>
      <c r="CX18" s="47"/>
      <c r="CY18" s="47"/>
      <c r="CZ18" s="47"/>
      <c r="DA18" s="47"/>
      <c r="DB18" s="47"/>
      <c r="DC18" s="47"/>
      <c r="DD18" s="47"/>
      <c r="DE18" s="47"/>
      <c r="DF18" s="47"/>
      <c r="DG18" s="47"/>
      <c r="DH18" s="47"/>
      <c r="DI18" s="47"/>
      <c r="DJ18" s="47"/>
      <c r="DK18" s="47"/>
      <c r="DL18" s="47"/>
      <c r="DM18" s="47"/>
      <c r="DN18" s="47"/>
      <c r="DO18" s="47"/>
      <c r="DP18" s="47"/>
      <c r="DQ18" s="47"/>
      <c r="DR18" s="47"/>
      <c r="DS18" s="47"/>
      <c r="DT18" s="47"/>
      <c r="DU18" s="47"/>
      <c r="DV18" s="47"/>
      <c r="DW18" s="47"/>
      <c r="DX18" s="47"/>
      <c r="DY18" s="47"/>
      <c r="DZ18" s="47"/>
      <c r="EA18" s="47"/>
      <c r="EB18" s="47"/>
      <c r="EC18" s="47"/>
      <c r="ED18" s="47"/>
      <c r="EE18" s="47"/>
      <c r="EF18" s="47"/>
      <c r="EG18" s="47"/>
      <c r="EH18" s="47"/>
      <c r="EI18" s="47"/>
      <c r="EJ18" s="47"/>
      <c r="EK18" s="47"/>
      <c r="EL18" s="47"/>
      <c r="EM18" s="47"/>
      <c r="EN18" s="47"/>
      <c r="EO18" s="47"/>
      <c r="EP18" s="47"/>
      <c r="EQ18" s="47"/>
      <c r="ER18" s="47"/>
      <c r="ES18" s="47"/>
      <c r="ET18" s="47"/>
      <c r="EU18" s="47"/>
      <c r="EV18" s="47"/>
      <c r="EW18" s="47"/>
      <c r="EX18" s="47"/>
      <c r="EY18" s="47"/>
      <c r="EZ18" s="47"/>
      <c r="FA18" s="47"/>
      <c r="FB18" s="47"/>
      <c r="FC18" s="47"/>
      <c r="FD18" s="47"/>
      <c r="FE18" s="47"/>
      <c r="FF18" s="47"/>
      <c r="FG18" s="47"/>
      <c r="FH18" s="47"/>
      <c r="FI18" s="47"/>
      <c r="FJ18" s="47"/>
      <c r="FK18" s="47"/>
      <c r="FL18" s="47"/>
      <c r="FM18" s="47"/>
      <c r="FN18" s="47"/>
      <c r="FO18" s="47"/>
      <c r="FP18" s="47"/>
      <c r="FQ18" s="47"/>
      <c r="FR18" s="47"/>
      <c r="FS18" s="47"/>
      <c r="FT18" s="47"/>
      <c r="FU18" s="47"/>
      <c r="FV18" s="47"/>
      <c r="FW18" s="47"/>
      <c r="FX18" s="47"/>
      <c r="FY18" s="47"/>
      <c r="FZ18" s="47"/>
      <c r="GA18" s="47"/>
      <c r="GB18" s="47"/>
      <c r="GC18" s="47"/>
      <c r="GD18" s="47"/>
      <c r="GE18" s="47"/>
      <c r="GF18" s="47"/>
      <c r="GG18" s="47"/>
      <c r="GH18" s="47"/>
      <c r="GI18" s="47"/>
      <c r="GJ18" s="47"/>
      <c r="GK18" s="47"/>
      <c r="GL18" s="47"/>
      <c r="GM18" s="47"/>
      <c r="GN18" s="47"/>
      <c r="GO18" s="47"/>
      <c r="GP18" s="47"/>
      <c r="GQ18" s="47"/>
      <c r="GR18" s="47"/>
      <c r="GS18" s="47"/>
      <c r="GT18" s="47"/>
      <c r="GU18" s="47"/>
      <c r="GV18" s="47"/>
      <c r="GW18" s="47"/>
      <c r="GX18" s="47"/>
      <c r="GY18" s="47"/>
      <c r="GZ18" s="47"/>
      <c r="HA18" s="47"/>
      <c r="HB18" s="47"/>
      <c r="HC18" s="47"/>
      <c r="HD18" s="47"/>
      <c r="HE18" s="47"/>
      <c r="HF18" s="47"/>
      <c r="HG18" s="47"/>
      <c r="HH18" s="47"/>
      <c r="HI18" s="47"/>
      <c r="HJ18" s="47"/>
      <c r="HK18" s="47"/>
      <c r="HL18" s="47"/>
      <c r="HM18" s="47"/>
      <c r="HN18" s="47"/>
      <c r="HO18" s="47"/>
      <c r="HP18" s="47"/>
      <c r="HQ18" s="47"/>
      <c r="HR18" s="47"/>
      <c r="HS18" s="47"/>
      <c r="HT18" s="47"/>
      <c r="HU18" s="47"/>
      <c r="HV18" s="47"/>
      <c r="HW18" s="47"/>
      <c r="HX18" s="47"/>
      <c r="HY18" s="47"/>
      <c r="HZ18" s="47"/>
      <c r="IA18" s="47"/>
      <c r="IB18" s="47"/>
      <c r="IC18" s="47"/>
      <c r="ID18" s="47"/>
      <c r="IE18" s="47"/>
      <c r="IF18" s="47"/>
      <c r="IG18" s="47"/>
      <c r="IH18" s="47"/>
      <c r="II18" s="47"/>
      <c r="IJ18" s="47"/>
      <c r="IK18" s="47"/>
      <c r="IL18" s="47"/>
      <c r="IM18" s="47"/>
      <c r="IN18" s="47"/>
      <c r="IO18" s="47"/>
      <c r="IP18" s="47"/>
      <c r="IQ18" s="47"/>
      <c r="IR18" s="47"/>
      <c r="IS18" s="47"/>
      <c r="IT18" s="47"/>
      <c r="IU18" s="47"/>
      <c r="IV18" s="47"/>
      <c r="IW18" s="47"/>
      <c r="IX18" s="47"/>
      <c r="IY18" s="47"/>
      <c r="IZ18" s="47"/>
      <c r="JA18" s="47"/>
      <c r="JB18" s="47"/>
      <c r="JC18" s="47"/>
      <c r="JD18" s="47"/>
      <c r="JE18" s="47"/>
      <c r="JF18" s="47"/>
      <c r="JG18" s="47"/>
      <c r="JH18" s="47"/>
      <c r="JI18" s="47"/>
      <c r="JJ18" s="47"/>
      <c r="JK18" s="47"/>
      <c r="JL18" s="47"/>
      <c r="JM18" s="47"/>
      <c r="JN18" s="47"/>
      <c r="JO18" s="47"/>
      <c r="JP18" s="47"/>
      <c r="JQ18" s="47"/>
      <c r="JR18" s="47"/>
      <c r="JS18" s="47"/>
      <c r="JT18" s="47"/>
      <c r="JU18" s="47"/>
      <c r="JV18" s="47"/>
      <c r="JW18" s="47"/>
      <c r="JX18" s="47"/>
      <c r="JY18" s="47"/>
      <c r="JZ18" s="47"/>
      <c r="KA18" s="47"/>
      <c r="KB18" s="47"/>
    </row>
    <row r="19" spans="1:288" s="9" customFormat="1" x14ac:dyDescent="0.25">
      <c r="A19" s="35"/>
      <c r="B19" s="50"/>
      <c r="D19" s="46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7"/>
      <c r="CS19" s="47"/>
      <c r="CT19" s="47"/>
      <c r="CU19" s="47"/>
      <c r="CV19" s="47"/>
      <c r="CW19" s="47"/>
      <c r="CX19" s="47"/>
      <c r="CY19" s="47"/>
      <c r="CZ19" s="47"/>
      <c r="DA19" s="47"/>
      <c r="DB19" s="47"/>
      <c r="DC19" s="47"/>
      <c r="DD19" s="47"/>
      <c r="DE19" s="47"/>
      <c r="DF19" s="47"/>
      <c r="DG19" s="47"/>
      <c r="DH19" s="47"/>
      <c r="DI19" s="47"/>
      <c r="DJ19" s="47"/>
      <c r="DK19" s="47"/>
      <c r="DL19" s="47"/>
      <c r="DM19" s="47"/>
      <c r="DN19" s="47"/>
      <c r="DO19" s="47"/>
      <c r="DP19" s="47"/>
      <c r="DQ19" s="47"/>
      <c r="DR19" s="47"/>
      <c r="DS19" s="47"/>
      <c r="DT19" s="47"/>
      <c r="DU19" s="47"/>
      <c r="DV19" s="47"/>
      <c r="DW19" s="47"/>
      <c r="DX19" s="47"/>
      <c r="DY19" s="47"/>
      <c r="DZ19" s="47"/>
      <c r="EA19" s="47"/>
      <c r="EB19" s="47"/>
      <c r="EC19" s="47"/>
      <c r="ED19" s="47"/>
      <c r="EE19" s="47"/>
      <c r="EF19" s="47"/>
      <c r="EG19" s="47"/>
      <c r="EH19" s="47"/>
      <c r="EI19" s="47"/>
      <c r="EJ19" s="47"/>
      <c r="EK19" s="47"/>
      <c r="EL19" s="47"/>
      <c r="EM19" s="47"/>
      <c r="EN19" s="47"/>
      <c r="EO19" s="47"/>
      <c r="EP19" s="47"/>
      <c r="EQ19" s="47"/>
      <c r="ER19" s="47"/>
      <c r="ES19" s="47"/>
      <c r="ET19" s="47"/>
      <c r="EU19" s="47"/>
      <c r="EV19" s="47"/>
      <c r="EW19" s="47"/>
      <c r="EX19" s="47"/>
      <c r="EY19" s="47"/>
      <c r="EZ19" s="47"/>
      <c r="FA19" s="47"/>
      <c r="FB19" s="47"/>
      <c r="FC19" s="47"/>
      <c r="FD19" s="47"/>
      <c r="FE19" s="47"/>
      <c r="FF19" s="47"/>
      <c r="FG19" s="47"/>
      <c r="FH19" s="47"/>
      <c r="FI19" s="47"/>
      <c r="FJ19" s="47"/>
      <c r="FK19" s="47"/>
      <c r="FL19" s="47"/>
      <c r="FM19" s="47"/>
      <c r="FN19" s="47"/>
      <c r="FO19" s="47"/>
      <c r="FP19" s="47"/>
      <c r="FQ19" s="47"/>
      <c r="FR19" s="47"/>
      <c r="FS19" s="47"/>
      <c r="FT19" s="47"/>
      <c r="FU19" s="47"/>
      <c r="FV19" s="47"/>
      <c r="FW19" s="47"/>
      <c r="FX19" s="47"/>
      <c r="FY19" s="47"/>
      <c r="FZ19" s="47"/>
      <c r="GA19" s="47"/>
      <c r="GB19" s="47"/>
      <c r="GC19" s="47"/>
      <c r="GD19" s="47"/>
      <c r="GE19" s="47"/>
      <c r="GF19" s="47"/>
      <c r="GG19" s="47"/>
      <c r="GH19" s="47"/>
      <c r="GI19" s="47"/>
      <c r="GJ19" s="47"/>
      <c r="GK19" s="47"/>
      <c r="GL19" s="47"/>
      <c r="GM19" s="47"/>
      <c r="GN19" s="47"/>
      <c r="GO19" s="47"/>
      <c r="GP19" s="47"/>
      <c r="GQ19" s="47"/>
      <c r="GR19" s="47"/>
      <c r="GS19" s="47"/>
      <c r="GT19" s="47"/>
      <c r="GU19" s="47"/>
      <c r="GV19" s="47"/>
      <c r="GW19" s="47"/>
      <c r="GX19" s="47"/>
      <c r="GY19" s="47"/>
      <c r="GZ19" s="47"/>
      <c r="HA19" s="47"/>
      <c r="HB19" s="47"/>
      <c r="HC19" s="47"/>
      <c r="HD19" s="47"/>
      <c r="HE19" s="47"/>
      <c r="HF19" s="47"/>
      <c r="HG19" s="47"/>
      <c r="HH19" s="47"/>
      <c r="HI19" s="47"/>
      <c r="HJ19" s="47"/>
      <c r="HK19" s="47"/>
      <c r="HL19" s="47"/>
      <c r="HM19" s="47"/>
      <c r="HN19" s="47"/>
      <c r="HO19" s="47"/>
      <c r="HP19" s="47"/>
      <c r="HQ19" s="47"/>
      <c r="HR19" s="47"/>
      <c r="HS19" s="47"/>
      <c r="HT19" s="47"/>
      <c r="HU19" s="47"/>
      <c r="HV19" s="47"/>
      <c r="HW19" s="47"/>
      <c r="HX19" s="47"/>
      <c r="HY19" s="47"/>
      <c r="HZ19" s="47"/>
      <c r="IA19" s="47"/>
      <c r="IB19" s="47"/>
      <c r="IC19" s="47"/>
      <c r="ID19" s="47"/>
      <c r="IE19" s="47"/>
      <c r="IF19" s="47"/>
      <c r="IG19" s="47"/>
      <c r="IH19" s="47"/>
      <c r="II19" s="47"/>
      <c r="IJ19" s="47"/>
      <c r="IK19" s="47"/>
      <c r="IL19" s="47"/>
      <c r="IM19" s="47"/>
      <c r="IN19" s="47"/>
      <c r="IO19" s="47"/>
      <c r="IP19" s="47"/>
      <c r="IQ19" s="47"/>
      <c r="IR19" s="47"/>
      <c r="IS19" s="47"/>
      <c r="IT19" s="47"/>
      <c r="IU19" s="47"/>
      <c r="IV19" s="47"/>
      <c r="IW19" s="47"/>
      <c r="IX19" s="47"/>
      <c r="IY19" s="47"/>
      <c r="IZ19" s="47"/>
      <c r="JA19" s="47"/>
      <c r="JB19" s="47"/>
      <c r="JC19" s="47"/>
      <c r="JD19" s="47"/>
      <c r="JE19" s="47"/>
      <c r="JF19" s="47"/>
      <c r="JG19" s="47"/>
      <c r="JH19" s="47"/>
      <c r="JI19" s="47"/>
      <c r="JJ19" s="47"/>
      <c r="JK19" s="47"/>
      <c r="JL19" s="47"/>
      <c r="JM19" s="47"/>
      <c r="JN19" s="47"/>
      <c r="JO19" s="47"/>
      <c r="JP19" s="47"/>
      <c r="JQ19" s="47"/>
      <c r="JR19" s="47"/>
      <c r="JS19" s="47"/>
      <c r="JT19" s="47"/>
      <c r="JU19" s="47"/>
      <c r="JV19" s="47"/>
      <c r="JW19" s="47"/>
      <c r="JX19" s="47"/>
      <c r="JY19" s="47"/>
      <c r="JZ19" s="47"/>
      <c r="KA19" s="47"/>
      <c r="KB19" s="47"/>
    </row>
    <row r="20" spans="1:288" s="9" customFormat="1" x14ac:dyDescent="0.25">
      <c r="A20" s="35" t="s">
        <v>38</v>
      </c>
      <c r="B20" s="50">
        <v>2021</v>
      </c>
      <c r="C20" s="9" t="s">
        <v>25</v>
      </c>
      <c r="D20" s="46">
        <v>15651.09</v>
      </c>
      <c r="E20" s="9" t="s">
        <v>181</v>
      </c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7"/>
      <c r="CA20" s="47"/>
      <c r="CB20" s="47"/>
      <c r="CC20" s="47"/>
      <c r="CD20" s="47"/>
      <c r="CE20" s="47"/>
      <c r="CF20" s="47"/>
      <c r="CG20" s="47"/>
      <c r="CH20" s="47"/>
      <c r="CI20" s="47"/>
      <c r="CJ20" s="47"/>
      <c r="CK20" s="47"/>
      <c r="CL20" s="47"/>
      <c r="CM20" s="47"/>
      <c r="CN20" s="47"/>
      <c r="CO20" s="47"/>
      <c r="CP20" s="47"/>
      <c r="CQ20" s="47"/>
      <c r="CR20" s="47"/>
      <c r="CS20" s="47"/>
      <c r="CT20" s="47"/>
      <c r="CU20" s="47"/>
      <c r="CV20" s="47"/>
      <c r="CW20" s="47"/>
      <c r="CX20" s="47"/>
      <c r="CY20" s="47"/>
      <c r="CZ20" s="47"/>
      <c r="DA20" s="47"/>
      <c r="DB20" s="47"/>
      <c r="DC20" s="47"/>
      <c r="DD20" s="47"/>
      <c r="DE20" s="47"/>
      <c r="DF20" s="47"/>
      <c r="DG20" s="47"/>
      <c r="DH20" s="47"/>
      <c r="DI20" s="47"/>
      <c r="DJ20" s="47"/>
      <c r="DK20" s="47"/>
      <c r="DL20" s="47"/>
      <c r="DM20" s="47"/>
      <c r="DN20" s="47"/>
      <c r="DO20" s="47"/>
      <c r="DP20" s="47"/>
      <c r="DQ20" s="47"/>
      <c r="DR20" s="47"/>
      <c r="DS20" s="47"/>
      <c r="DT20" s="47"/>
      <c r="DU20" s="47"/>
      <c r="DV20" s="47"/>
      <c r="DW20" s="47"/>
      <c r="DX20" s="47"/>
      <c r="DY20" s="47"/>
      <c r="DZ20" s="47"/>
      <c r="EA20" s="47"/>
      <c r="EB20" s="47"/>
      <c r="EC20" s="47"/>
      <c r="ED20" s="47"/>
      <c r="EE20" s="47"/>
      <c r="EF20" s="47"/>
      <c r="EG20" s="47"/>
      <c r="EH20" s="47"/>
      <c r="EI20" s="47"/>
      <c r="EJ20" s="47"/>
      <c r="EK20" s="47"/>
      <c r="EL20" s="47"/>
      <c r="EM20" s="47"/>
      <c r="EN20" s="47"/>
      <c r="EO20" s="47"/>
      <c r="EP20" s="47"/>
      <c r="EQ20" s="47"/>
      <c r="ER20" s="47"/>
      <c r="ES20" s="47"/>
      <c r="ET20" s="47"/>
      <c r="EU20" s="47"/>
      <c r="EV20" s="47"/>
      <c r="EW20" s="47"/>
      <c r="EX20" s="47"/>
      <c r="EY20" s="47"/>
      <c r="EZ20" s="47"/>
      <c r="FA20" s="47"/>
      <c r="FB20" s="47"/>
      <c r="FC20" s="47"/>
      <c r="FD20" s="47"/>
      <c r="FE20" s="47"/>
      <c r="FF20" s="47"/>
      <c r="FG20" s="47"/>
      <c r="FH20" s="47"/>
      <c r="FI20" s="47"/>
      <c r="FJ20" s="47"/>
      <c r="FK20" s="47"/>
      <c r="FL20" s="47"/>
      <c r="FM20" s="47"/>
      <c r="FN20" s="47"/>
      <c r="FO20" s="47"/>
      <c r="FP20" s="47"/>
      <c r="FQ20" s="47"/>
      <c r="FR20" s="47"/>
      <c r="FS20" s="47"/>
      <c r="FT20" s="47"/>
      <c r="FU20" s="47"/>
      <c r="FV20" s="47"/>
      <c r="FW20" s="47"/>
      <c r="FX20" s="47"/>
      <c r="FY20" s="47"/>
      <c r="FZ20" s="47"/>
      <c r="GA20" s="47"/>
      <c r="GB20" s="47"/>
      <c r="GC20" s="47"/>
      <c r="GD20" s="47"/>
      <c r="GE20" s="47"/>
      <c r="GF20" s="47"/>
      <c r="GG20" s="47"/>
      <c r="GH20" s="47"/>
      <c r="GI20" s="47"/>
      <c r="GJ20" s="47"/>
      <c r="GK20" s="47"/>
      <c r="GL20" s="47"/>
      <c r="GM20" s="47"/>
      <c r="GN20" s="47"/>
      <c r="GO20" s="47"/>
      <c r="GP20" s="47"/>
      <c r="GQ20" s="47"/>
      <c r="GR20" s="47"/>
      <c r="GS20" s="47"/>
      <c r="GT20" s="47"/>
      <c r="GU20" s="47"/>
      <c r="GV20" s="47"/>
      <c r="GW20" s="47"/>
      <c r="GX20" s="47"/>
      <c r="GY20" s="47"/>
      <c r="GZ20" s="47"/>
      <c r="HA20" s="47"/>
      <c r="HB20" s="47"/>
      <c r="HC20" s="47"/>
      <c r="HD20" s="47"/>
      <c r="HE20" s="47"/>
      <c r="HF20" s="47"/>
      <c r="HG20" s="47"/>
      <c r="HH20" s="47"/>
      <c r="HI20" s="47"/>
      <c r="HJ20" s="47"/>
      <c r="HK20" s="47"/>
      <c r="HL20" s="47"/>
      <c r="HM20" s="47"/>
      <c r="HN20" s="47"/>
      <c r="HO20" s="47"/>
      <c r="HP20" s="47"/>
      <c r="HQ20" s="47"/>
      <c r="HR20" s="47"/>
      <c r="HS20" s="47"/>
      <c r="HT20" s="47"/>
      <c r="HU20" s="47"/>
      <c r="HV20" s="47"/>
      <c r="HW20" s="47"/>
      <c r="HX20" s="47"/>
      <c r="HY20" s="47"/>
      <c r="HZ20" s="47"/>
      <c r="IA20" s="47"/>
      <c r="IB20" s="47"/>
      <c r="IC20" s="47"/>
      <c r="ID20" s="47"/>
      <c r="IE20" s="47"/>
      <c r="IF20" s="47"/>
      <c r="IG20" s="47"/>
      <c r="IH20" s="47"/>
      <c r="II20" s="47"/>
      <c r="IJ20" s="47"/>
      <c r="IK20" s="47"/>
      <c r="IL20" s="47"/>
      <c r="IM20" s="47"/>
      <c r="IN20" s="47"/>
      <c r="IO20" s="47"/>
      <c r="IP20" s="47"/>
      <c r="IQ20" s="47"/>
      <c r="IR20" s="47"/>
      <c r="IS20" s="47"/>
      <c r="IT20" s="47"/>
      <c r="IU20" s="47"/>
      <c r="IV20" s="47"/>
      <c r="IW20" s="47"/>
      <c r="IX20" s="47"/>
      <c r="IY20" s="47"/>
      <c r="IZ20" s="47"/>
      <c r="JA20" s="47"/>
      <c r="JB20" s="47"/>
      <c r="JC20" s="47"/>
      <c r="JD20" s="47"/>
      <c r="JE20" s="47"/>
      <c r="JF20" s="47"/>
      <c r="JG20" s="47"/>
      <c r="JH20" s="47"/>
      <c r="JI20" s="47"/>
      <c r="JJ20" s="47"/>
      <c r="JK20" s="47"/>
      <c r="JL20" s="47"/>
      <c r="JM20" s="47"/>
      <c r="JN20" s="47"/>
      <c r="JO20" s="47"/>
      <c r="JP20" s="47"/>
      <c r="JQ20" s="47"/>
      <c r="JR20" s="47"/>
      <c r="JS20" s="47"/>
      <c r="JT20" s="47"/>
      <c r="JU20" s="47"/>
      <c r="JV20" s="47"/>
      <c r="JW20" s="47"/>
      <c r="JX20" s="47"/>
      <c r="JY20" s="47"/>
      <c r="JZ20" s="47"/>
      <c r="KA20" s="47"/>
      <c r="KB20" s="47"/>
    </row>
    <row r="21" spans="1:288" s="9" customFormat="1" x14ac:dyDescent="0.25">
      <c r="A21" s="35" t="s">
        <v>93</v>
      </c>
      <c r="B21" s="50">
        <v>2021</v>
      </c>
      <c r="C21" s="9" t="s">
        <v>208</v>
      </c>
      <c r="D21" s="46">
        <v>16056.08</v>
      </c>
      <c r="E21" s="9" t="s">
        <v>200</v>
      </c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  <c r="CG21" s="47"/>
      <c r="CH21" s="47"/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/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/>
      <c r="DV21" s="47"/>
      <c r="DW21" s="47"/>
      <c r="DX21" s="47"/>
      <c r="DY21" s="47"/>
      <c r="DZ21" s="47"/>
      <c r="EA21" s="47"/>
      <c r="EB21" s="47"/>
      <c r="EC21" s="47"/>
      <c r="ED21" s="47"/>
      <c r="EE21" s="47"/>
      <c r="EF21" s="47"/>
      <c r="EG21" s="47"/>
      <c r="EH21" s="47"/>
      <c r="EI21" s="47"/>
      <c r="EJ21" s="47"/>
      <c r="EK21" s="47"/>
      <c r="EL21" s="47"/>
      <c r="EM21" s="47"/>
      <c r="EN21" s="47"/>
      <c r="EO21" s="47"/>
      <c r="EP21" s="47"/>
      <c r="EQ21" s="47"/>
      <c r="ER21" s="47"/>
      <c r="ES21" s="47"/>
      <c r="ET21" s="47"/>
      <c r="EU21" s="47"/>
      <c r="EV21" s="47"/>
      <c r="EW21" s="47"/>
      <c r="EX21" s="47"/>
      <c r="EY21" s="47"/>
      <c r="EZ21" s="47"/>
      <c r="FA21" s="47"/>
      <c r="FB21" s="47"/>
      <c r="FC21" s="47"/>
      <c r="FD21" s="47"/>
      <c r="FE21" s="47"/>
      <c r="FF21" s="47"/>
      <c r="FG21" s="47"/>
      <c r="FH21" s="47"/>
      <c r="FI21" s="47"/>
      <c r="FJ21" s="47"/>
      <c r="FK21" s="47"/>
      <c r="FL21" s="47"/>
      <c r="FM21" s="47"/>
      <c r="FN21" s="47"/>
      <c r="FO21" s="47"/>
      <c r="FP21" s="47"/>
      <c r="FQ21" s="47"/>
      <c r="FR21" s="47"/>
      <c r="FS21" s="47"/>
      <c r="FT21" s="47"/>
      <c r="FU21" s="47"/>
      <c r="FV21" s="47"/>
      <c r="FW21" s="47"/>
      <c r="FX21" s="47"/>
      <c r="FY21" s="47"/>
      <c r="FZ21" s="47"/>
      <c r="GA21" s="47"/>
      <c r="GB21" s="47"/>
      <c r="GC21" s="47"/>
      <c r="GD21" s="47"/>
      <c r="GE21" s="47"/>
      <c r="GF21" s="47"/>
      <c r="GG21" s="47"/>
      <c r="GH21" s="47"/>
      <c r="GI21" s="47"/>
      <c r="GJ21" s="47"/>
      <c r="GK21" s="47"/>
      <c r="GL21" s="47"/>
      <c r="GM21" s="47"/>
      <c r="GN21" s="47"/>
      <c r="GO21" s="47"/>
      <c r="GP21" s="47"/>
      <c r="GQ21" s="47"/>
      <c r="GR21" s="47"/>
      <c r="GS21" s="47"/>
      <c r="GT21" s="47"/>
      <c r="GU21" s="47"/>
      <c r="GV21" s="47"/>
      <c r="GW21" s="47"/>
      <c r="GX21" s="47"/>
      <c r="GY21" s="47"/>
      <c r="GZ21" s="47"/>
      <c r="HA21" s="47"/>
      <c r="HB21" s="47"/>
      <c r="HC21" s="47"/>
      <c r="HD21" s="47"/>
      <c r="HE21" s="47"/>
      <c r="HF21" s="47"/>
      <c r="HG21" s="47"/>
      <c r="HH21" s="47"/>
      <c r="HI21" s="47"/>
      <c r="HJ21" s="47"/>
      <c r="HK21" s="47"/>
      <c r="HL21" s="47"/>
      <c r="HM21" s="47"/>
      <c r="HN21" s="47"/>
      <c r="HO21" s="47"/>
      <c r="HP21" s="47"/>
      <c r="HQ21" s="47"/>
      <c r="HR21" s="47"/>
      <c r="HS21" s="47"/>
      <c r="HT21" s="47"/>
      <c r="HU21" s="47"/>
      <c r="HV21" s="47"/>
      <c r="HW21" s="47"/>
      <c r="HX21" s="47"/>
      <c r="HY21" s="47"/>
      <c r="HZ21" s="47"/>
      <c r="IA21" s="47"/>
      <c r="IB21" s="47"/>
      <c r="IC21" s="47"/>
      <c r="ID21" s="47"/>
      <c r="IE21" s="47"/>
      <c r="IF21" s="47"/>
      <c r="IG21" s="47"/>
      <c r="IH21" s="47"/>
      <c r="II21" s="47"/>
      <c r="IJ21" s="47"/>
      <c r="IK21" s="47"/>
      <c r="IL21" s="47"/>
      <c r="IM21" s="47"/>
      <c r="IN21" s="47"/>
      <c r="IO21" s="47"/>
      <c r="IP21" s="47"/>
      <c r="IQ21" s="47"/>
      <c r="IR21" s="47"/>
      <c r="IS21" s="47"/>
      <c r="IT21" s="47"/>
      <c r="IU21" s="47"/>
      <c r="IV21" s="47"/>
      <c r="IW21" s="47"/>
      <c r="IX21" s="47"/>
      <c r="IY21" s="47"/>
      <c r="IZ21" s="47"/>
      <c r="JA21" s="47"/>
      <c r="JB21" s="47"/>
      <c r="JC21" s="47"/>
      <c r="JD21" s="47"/>
      <c r="JE21" s="47"/>
      <c r="JF21" s="47"/>
      <c r="JG21" s="47"/>
      <c r="JH21" s="47"/>
      <c r="JI21" s="47"/>
      <c r="JJ21" s="47"/>
      <c r="JK21" s="47"/>
      <c r="JL21" s="47"/>
      <c r="JM21" s="47"/>
      <c r="JN21" s="47"/>
      <c r="JO21" s="47"/>
      <c r="JP21" s="47"/>
      <c r="JQ21" s="47"/>
      <c r="JR21" s="47"/>
      <c r="JS21" s="47"/>
      <c r="JT21" s="47"/>
      <c r="JU21" s="47"/>
      <c r="JV21" s="47"/>
      <c r="JW21" s="47"/>
      <c r="JX21" s="47"/>
      <c r="JY21" s="47"/>
      <c r="JZ21" s="47"/>
      <c r="KA21" s="47"/>
      <c r="KB21" s="47"/>
    </row>
    <row r="22" spans="1:288" s="9" customFormat="1" x14ac:dyDescent="0.25">
      <c r="A22" s="35" t="s">
        <v>93</v>
      </c>
      <c r="B22" s="50">
        <v>2021</v>
      </c>
      <c r="C22" s="9" t="s">
        <v>28</v>
      </c>
      <c r="D22" s="46">
        <v>10000</v>
      </c>
      <c r="E22" s="9" t="s">
        <v>201</v>
      </c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  <c r="CH22" s="47"/>
      <c r="CI22" s="47"/>
      <c r="CJ22" s="47"/>
      <c r="CK22" s="47"/>
      <c r="CL22" s="47"/>
      <c r="CM22" s="47"/>
      <c r="CN22" s="47"/>
      <c r="CO22" s="47"/>
      <c r="CP22" s="47"/>
      <c r="CQ22" s="47"/>
      <c r="CR22" s="47"/>
      <c r="CS22" s="47"/>
      <c r="CT22" s="47"/>
      <c r="CU22" s="47"/>
      <c r="CV22" s="47"/>
      <c r="CW22" s="47"/>
      <c r="CX22" s="47"/>
      <c r="CY22" s="47"/>
      <c r="CZ22" s="47"/>
      <c r="DA22" s="47"/>
      <c r="DB22" s="47"/>
      <c r="DC22" s="47"/>
      <c r="DD22" s="47"/>
      <c r="DE22" s="47"/>
      <c r="DF22" s="47"/>
      <c r="DG22" s="47"/>
      <c r="DH22" s="47"/>
      <c r="DI22" s="47"/>
      <c r="DJ22" s="47"/>
      <c r="DK22" s="47"/>
      <c r="DL22" s="47"/>
      <c r="DM22" s="47"/>
      <c r="DN22" s="47"/>
      <c r="DO22" s="47"/>
      <c r="DP22" s="47"/>
      <c r="DQ22" s="47"/>
      <c r="DR22" s="47"/>
      <c r="DS22" s="47"/>
      <c r="DT22" s="47"/>
      <c r="DU22" s="47"/>
      <c r="DV22" s="47"/>
      <c r="DW22" s="47"/>
      <c r="DX22" s="47"/>
      <c r="DY22" s="47"/>
      <c r="DZ22" s="47"/>
      <c r="EA22" s="47"/>
      <c r="EB22" s="47"/>
      <c r="EC22" s="47"/>
      <c r="ED22" s="47"/>
      <c r="EE22" s="47"/>
      <c r="EF22" s="47"/>
      <c r="EG22" s="47"/>
      <c r="EH22" s="47"/>
      <c r="EI22" s="47"/>
      <c r="EJ22" s="47"/>
      <c r="EK22" s="47"/>
      <c r="EL22" s="47"/>
      <c r="EM22" s="47"/>
      <c r="EN22" s="47"/>
      <c r="EO22" s="47"/>
      <c r="EP22" s="47"/>
      <c r="EQ22" s="47"/>
      <c r="ER22" s="47"/>
      <c r="ES22" s="47"/>
      <c r="ET22" s="47"/>
      <c r="EU22" s="47"/>
      <c r="EV22" s="47"/>
      <c r="EW22" s="47"/>
      <c r="EX22" s="47"/>
      <c r="EY22" s="47"/>
      <c r="EZ22" s="47"/>
      <c r="FA22" s="47"/>
      <c r="FB22" s="47"/>
      <c r="FC22" s="47"/>
      <c r="FD22" s="47"/>
      <c r="FE22" s="47"/>
      <c r="FF22" s="47"/>
      <c r="FG22" s="47"/>
      <c r="FH22" s="47"/>
      <c r="FI22" s="47"/>
      <c r="FJ22" s="47"/>
      <c r="FK22" s="47"/>
      <c r="FL22" s="47"/>
      <c r="FM22" s="47"/>
      <c r="FN22" s="47"/>
      <c r="FO22" s="47"/>
      <c r="FP22" s="47"/>
      <c r="FQ22" s="47"/>
      <c r="FR22" s="47"/>
      <c r="FS22" s="47"/>
      <c r="FT22" s="47"/>
      <c r="FU22" s="47"/>
      <c r="FV22" s="47"/>
      <c r="FW22" s="47"/>
      <c r="FX22" s="47"/>
      <c r="FY22" s="47"/>
      <c r="FZ22" s="47"/>
      <c r="GA22" s="47"/>
      <c r="GB22" s="47"/>
      <c r="GC22" s="47"/>
      <c r="GD22" s="47"/>
      <c r="GE22" s="47"/>
      <c r="GF22" s="47"/>
      <c r="GG22" s="47"/>
      <c r="GH22" s="47"/>
      <c r="GI22" s="47"/>
      <c r="GJ22" s="47"/>
      <c r="GK22" s="47"/>
      <c r="GL22" s="47"/>
      <c r="GM22" s="47"/>
      <c r="GN22" s="47"/>
      <c r="GO22" s="47"/>
      <c r="GP22" s="47"/>
      <c r="GQ22" s="47"/>
      <c r="GR22" s="47"/>
      <c r="GS22" s="47"/>
      <c r="GT22" s="47"/>
      <c r="GU22" s="47"/>
      <c r="GV22" s="47"/>
      <c r="GW22" s="47"/>
      <c r="GX22" s="47"/>
      <c r="GY22" s="47"/>
      <c r="GZ22" s="47"/>
      <c r="HA22" s="47"/>
      <c r="HB22" s="47"/>
      <c r="HC22" s="47"/>
      <c r="HD22" s="47"/>
      <c r="HE22" s="47"/>
      <c r="HF22" s="47"/>
      <c r="HG22" s="47"/>
      <c r="HH22" s="47"/>
      <c r="HI22" s="47"/>
      <c r="HJ22" s="47"/>
      <c r="HK22" s="47"/>
      <c r="HL22" s="47"/>
      <c r="HM22" s="47"/>
      <c r="HN22" s="47"/>
      <c r="HO22" s="47"/>
      <c r="HP22" s="47"/>
      <c r="HQ22" s="47"/>
      <c r="HR22" s="47"/>
      <c r="HS22" s="47"/>
      <c r="HT22" s="47"/>
      <c r="HU22" s="47"/>
      <c r="HV22" s="47"/>
      <c r="HW22" s="47"/>
      <c r="HX22" s="47"/>
      <c r="HY22" s="47"/>
      <c r="HZ22" s="47"/>
      <c r="IA22" s="47"/>
      <c r="IB22" s="47"/>
      <c r="IC22" s="47"/>
      <c r="ID22" s="47"/>
      <c r="IE22" s="47"/>
      <c r="IF22" s="47"/>
      <c r="IG22" s="47"/>
      <c r="IH22" s="47"/>
      <c r="II22" s="47"/>
      <c r="IJ22" s="47"/>
      <c r="IK22" s="47"/>
      <c r="IL22" s="47"/>
      <c r="IM22" s="47"/>
      <c r="IN22" s="47"/>
      <c r="IO22" s="47"/>
      <c r="IP22" s="47"/>
      <c r="IQ22" s="47"/>
      <c r="IR22" s="47"/>
      <c r="IS22" s="47"/>
      <c r="IT22" s="47"/>
      <c r="IU22" s="47"/>
      <c r="IV22" s="47"/>
      <c r="IW22" s="47"/>
      <c r="IX22" s="47"/>
      <c r="IY22" s="47"/>
      <c r="IZ22" s="47"/>
      <c r="JA22" s="47"/>
      <c r="JB22" s="47"/>
      <c r="JC22" s="47"/>
      <c r="JD22" s="47"/>
      <c r="JE22" s="47"/>
      <c r="JF22" s="47"/>
      <c r="JG22" s="47"/>
      <c r="JH22" s="47"/>
      <c r="JI22" s="47"/>
      <c r="JJ22" s="47"/>
      <c r="JK22" s="47"/>
      <c r="JL22" s="47"/>
      <c r="JM22" s="47"/>
      <c r="JN22" s="47"/>
      <c r="JO22" s="47"/>
      <c r="JP22" s="47"/>
      <c r="JQ22" s="47"/>
      <c r="JR22" s="47"/>
      <c r="JS22" s="47"/>
      <c r="JT22" s="47"/>
      <c r="JU22" s="47"/>
      <c r="JV22" s="47"/>
      <c r="JW22" s="47"/>
      <c r="JX22" s="47"/>
      <c r="JY22" s="47"/>
      <c r="JZ22" s="47"/>
      <c r="KA22" s="47"/>
      <c r="KB22" s="47"/>
    </row>
    <row r="23" spans="1:288" s="9" customFormat="1" x14ac:dyDescent="0.25">
      <c r="A23" s="35" t="s">
        <v>93</v>
      </c>
      <c r="B23" s="50">
        <v>2021</v>
      </c>
      <c r="C23" s="9" t="s">
        <v>202</v>
      </c>
      <c r="D23" s="46">
        <v>13250</v>
      </c>
      <c r="E23" s="9" t="s">
        <v>203</v>
      </c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47"/>
      <c r="DV23" s="47"/>
      <c r="DW23" s="47"/>
      <c r="DX23" s="47"/>
      <c r="DY23" s="47"/>
      <c r="DZ23" s="47"/>
      <c r="EA23" s="47"/>
      <c r="EB23" s="47"/>
      <c r="EC23" s="47"/>
      <c r="ED23" s="47"/>
      <c r="EE23" s="47"/>
      <c r="EF23" s="47"/>
      <c r="EG23" s="47"/>
      <c r="EH23" s="47"/>
      <c r="EI23" s="47"/>
      <c r="EJ23" s="47"/>
      <c r="EK23" s="47"/>
      <c r="EL23" s="47"/>
      <c r="EM23" s="47"/>
      <c r="EN23" s="47"/>
      <c r="EO23" s="47"/>
      <c r="EP23" s="47"/>
      <c r="EQ23" s="47"/>
      <c r="ER23" s="47"/>
      <c r="ES23" s="47"/>
      <c r="ET23" s="47"/>
      <c r="EU23" s="47"/>
      <c r="EV23" s="47"/>
      <c r="EW23" s="47"/>
      <c r="EX23" s="47"/>
      <c r="EY23" s="47"/>
      <c r="EZ23" s="47"/>
      <c r="FA23" s="47"/>
      <c r="FB23" s="47"/>
      <c r="FC23" s="47"/>
      <c r="FD23" s="47"/>
      <c r="FE23" s="47"/>
      <c r="FF23" s="47"/>
      <c r="FG23" s="47"/>
      <c r="FH23" s="47"/>
      <c r="FI23" s="47"/>
      <c r="FJ23" s="47"/>
      <c r="FK23" s="47"/>
      <c r="FL23" s="47"/>
      <c r="FM23" s="47"/>
      <c r="FN23" s="47"/>
      <c r="FO23" s="47"/>
      <c r="FP23" s="47"/>
      <c r="FQ23" s="47"/>
      <c r="FR23" s="47"/>
      <c r="FS23" s="47"/>
      <c r="FT23" s="47"/>
      <c r="FU23" s="47"/>
      <c r="FV23" s="47"/>
      <c r="FW23" s="47"/>
      <c r="FX23" s="47"/>
      <c r="FY23" s="47"/>
      <c r="FZ23" s="47"/>
      <c r="GA23" s="47"/>
      <c r="GB23" s="47"/>
      <c r="GC23" s="47"/>
      <c r="GD23" s="47"/>
      <c r="GE23" s="47"/>
      <c r="GF23" s="47"/>
      <c r="GG23" s="47"/>
      <c r="GH23" s="47"/>
      <c r="GI23" s="47"/>
      <c r="GJ23" s="47"/>
      <c r="GK23" s="47"/>
      <c r="GL23" s="47"/>
      <c r="GM23" s="47"/>
      <c r="GN23" s="47"/>
      <c r="GO23" s="47"/>
      <c r="GP23" s="47"/>
      <c r="GQ23" s="47"/>
      <c r="GR23" s="47"/>
      <c r="GS23" s="47"/>
      <c r="GT23" s="47"/>
      <c r="GU23" s="47"/>
      <c r="GV23" s="47"/>
      <c r="GW23" s="47"/>
      <c r="GX23" s="47"/>
      <c r="GY23" s="47"/>
      <c r="GZ23" s="47"/>
      <c r="HA23" s="47"/>
      <c r="HB23" s="47"/>
      <c r="HC23" s="47"/>
      <c r="HD23" s="47"/>
      <c r="HE23" s="47"/>
      <c r="HF23" s="47"/>
      <c r="HG23" s="47"/>
      <c r="HH23" s="47"/>
      <c r="HI23" s="47"/>
      <c r="HJ23" s="47"/>
      <c r="HK23" s="47"/>
      <c r="HL23" s="47"/>
      <c r="HM23" s="47"/>
      <c r="HN23" s="47"/>
      <c r="HO23" s="47"/>
      <c r="HP23" s="47"/>
      <c r="HQ23" s="47"/>
      <c r="HR23" s="47"/>
      <c r="HS23" s="47"/>
      <c r="HT23" s="47"/>
      <c r="HU23" s="47"/>
      <c r="HV23" s="47"/>
      <c r="HW23" s="47"/>
      <c r="HX23" s="47"/>
      <c r="HY23" s="47"/>
      <c r="HZ23" s="47"/>
      <c r="IA23" s="47"/>
      <c r="IB23" s="47"/>
      <c r="IC23" s="47"/>
      <c r="ID23" s="47"/>
      <c r="IE23" s="47"/>
      <c r="IF23" s="47"/>
      <c r="IG23" s="47"/>
      <c r="IH23" s="47"/>
      <c r="II23" s="47"/>
      <c r="IJ23" s="47"/>
      <c r="IK23" s="47"/>
      <c r="IL23" s="47"/>
      <c r="IM23" s="47"/>
      <c r="IN23" s="47"/>
      <c r="IO23" s="47"/>
      <c r="IP23" s="47"/>
      <c r="IQ23" s="47"/>
      <c r="IR23" s="47"/>
      <c r="IS23" s="47"/>
      <c r="IT23" s="47"/>
      <c r="IU23" s="47"/>
      <c r="IV23" s="47"/>
      <c r="IW23" s="47"/>
      <c r="IX23" s="47"/>
      <c r="IY23" s="47"/>
      <c r="IZ23" s="47"/>
      <c r="JA23" s="47"/>
      <c r="JB23" s="47"/>
      <c r="JC23" s="47"/>
      <c r="JD23" s="47"/>
      <c r="JE23" s="47"/>
      <c r="JF23" s="47"/>
      <c r="JG23" s="47"/>
      <c r="JH23" s="47"/>
      <c r="JI23" s="47"/>
      <c r="JJ23" s="47"/>
      <c r="JK23" s="47"/>
      <c r="JL23" s="47"/>
      <c r="JM23" s="47"/>
      <c r="JN23" s="47"/>
      <c r="JO23" s="47"/>
      <c r="JP23" s="47"/>
      <c r="JQ23" s="47"/>
      <c r="JR23" s="47"/>
      <c r="JS23" s="47"/>
      <c r="JT23" s="47"/>
      <c r="JU23" s="47"/>
      <c r="JV23" s="47"/>
      <c r="JW23" s="47"/>
      <c r="JX23" s="47"/>
      <c r="JY23" s="47"/>
      <c r="JZ23" s="47"/>
      <c r="KA23" s="47"/>
      <c r="KB23" s="47"/>
    </row>
    <row r="24" spans="1:288" s="9" customFormat="1" x14ac:dyDescent="0.25">
      <c r="A24" s="35" t="s">
        <v>93</v>
      </c>
      <c r="B24" s="50">
        <v>2021</v>
      </c>
      <c r="C24" s="9" t="s">
        <v>26</v>
      </c>
      <c r="D24" s="46">
        <v>3000</v>
      </c>
      <c r="E24" s="9" t="s">
        <v>204</v>
      </c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  <c r="DE24" s="47"/>
      <c r="DF24" s="47"/>
      <c r="DG24" s="47"/>
      <c r="DH24" s="47"/>
      <c r="DI24" s="47"/>
      <c r="DJ24" s="47"/>
      <c r="DK24" s="47"/>
      <c r="DL24" s="47"/>
      <c r="DM24" s="47"/>
      <c r="DN24" s="47"/>
      <c r="DO24" s="47"/>
      <c r="DP24" s="47"/>
      <c r="DQ24" s="47"/>
      <c r="DR24" s="47"/>
      <c r="DS24" s="47"/>
      <c r="DT24" s="47"/>
      <c r="DU24" s="47"/>
      <c r="DV24" s="47"/>
      <c r="DW24" s="47"/>
      <c r="DX24" s="47"/>
      <c r="DY24" s="47"/>
      <c r="DZ24" s="47"/>
      <c r="EA24" s="47"/>
      <c r="EB24" s="47"/>
      <c r="EC24" s="47"/>
      <c r="ED24" s="47"/>
      <c r="EE24" s="47"/>
      <c r="EF24" s="47"/>
      <c r="EG24" s="47"/>
      <c r="EH24" s="47"/>
      <c r="EI24" s="47"/>
      <c r="EJ24" s="47"/>
      <c r="EK24" s="47"/>
      <c r="EL24" s="47"/>
      <c r="EM24" s="47"/>
      <c r="EN24" s="47"/>
      <c r="EO24" s="47"/>
      <c r="EP24" s="47"/>
      <c r="EQ24" s="47"/>
      <c r="ER24" s="47"/>
      <c r="ES24" s="47"/>
      <c r="ET24" s="47"/>
      <c r="EU24" s="47"/>
      <c r="EV24" s="47"/>
      <c r="EW24" s="47"/>
      <c r="EX24" s="47"/>
      <c r="EY24" s="47"/>
      <c r="EZ24" s="47"/>
      <c r="FA24" s="47"/>
      <c r="FB24" s="47"/>
      <c r="FC24" s="47"/>
      <c r="FD24" s="47"/>
      <c r="FE24" s="47"/>
      <c r="FF24" s="47"/>
      <c r="FG24" s="47"/>
      <c r="FH24" s="47"/>
      <c r="FI24" s="47"/>
      <c r="FJ24" s="47"/>
      <c r="FK24" s="47"/>
      <c r="FL24" s="47"/>
      <c r="FM24" s="47"/>
      <c r="FN24" s="47"/>
      <c r="FO24" s="47"/>
      <c r="FP24" s="47"/>
      <c r="FQ24" s="47"/>
      <c r="FR24" s="47"/>
      <c r="FS24" s="47"/>
      <c r="FT24" s="47"/>
      <c r="FU24" s="47"/>
      <c r="FV24" s="47"/>
      <c r="FW24" s="47"/>
      <c r="FX24" s="47"/>
      <c r="FY24" s="47"/>
      <c r="FZ24" s="47"/>
      <c r="GA24" s="47"/>
      <c r="GB24" s="47"/>
      <c r="GC24" s="47"/>
      <c r="GD24" s="47"/>
      <c r="GE24" s="47"/>
      <c r="GF24" s="47"/>
      <c r="GG24" s="47"/>
      <c r="GH24" s="47"/>
      <c r="GI24" s="47"/>
      <c r="GJ24" s="47"/>
      <c r="GK24" s="47"/>
      <c r="GL24" s="47"/>
      <c r="GM24" s="47"/>
      <c r="GN24" s="47"/>
      <c r="GO24" s="47"/>
      <c r="GP24" s="47"/>
      <c r="GQ24" s="47"/>
      <c r="GR24" s="47"/>
      <c r="GS24" s="47"/>
      <c r="GT24" s="47"/>
      <c r="GU24" s="47"/>
      <c r="GV24" s="47"/>
      <c r="GW24" s="47"/>
      <c r="GX24" s="47"/>
      <c r="GY24" s="47"/>
      <c r="GZ24" s="47"/>
      <c r="HA24" s="47"/>
      <c r="HB24" s="47"/>
      <c r="HC24" s="47"/>
      <c r="HD24" s="47"/>
      <c r="HE24" s="47"/>
      <c r="HF24" s="47"/>
      <c r="HG24" s="47"/>
      <c r="HH24" s="47"/>
      <c r="HI24" s="47"/>
      <c r="HJ24" s="47"/>
      <c r="HK24" s="47"/>
      <c r="HL24" s="47"/>
      <c r="HM24" s="47"/>
      <c r="HN24" s="47"/>
      <c r="HO24" s="47"/>
      <c r="HP24" s="47"/>
      <c r="HQ24" s="47"/>
      <c r="HR24" s="47"/>
      <c r="HS24" s="47"/>
      <c r="HT24" s="47"/>
      <c r="HU24" s="47"/>
      <c r="HV24" s="47"/>
      <c r="HW24" s="47"/>
      <c r="HX24" s="47"/>
      <c r="HY24" s="47"/>
      <c r="HZ24" s="47"/>
      <c r="IA24" s="47"/>
      <c r="IB24" s="47"/>
      <c r="IC24" s="47"/>
      <c r="ID24" s="47"/>
      <c r="IE24" s="47"/>
      <c r="IF24" s="47"/>
      <c r="IG24" s="47"/>
      <c r="IH24" s="47"/>
      <c r="II24" s="47"/>
      <c r="IJ24" s="47"/>
      <c r="IK24" s="47"/>
      <c r="IL24" s="47"/>
      <c r="IM24" s="47"/>
      <c r="IN24" s="47"/>
      <c r="IO24" s="47"/>
      <c r="IP24" s="47"/>
      <c r="IQ24" s="47"/>
      <c r="IR24" s="47"/>
      <c r="IS24" s="47"/>
      <c r="IT24" s="47"/>
      <c r="IU24" s="47"/>
      <c r="IV24" s="47"/>
      <c r="IW24" s="47"/>
      <c r="IX24" s="47"/>
      <c r="IY24" s="47"/>
      <c r="IZ24" s="47"/>
      <c r="JA24" s="47"/>
      <c r="JB24" s="47"/>
      <c r="JC24" s="47"/>
      <c r="JD24" s="47"/>
      <c r="JE24" s="47"/>
      <c r="JF24" s="47"/>
      <c r="JG24" s="47"/>
      <c r="JH24" s="47"/>
      <c r="JI24" s="47"/>
      <c r="JJ24" s="47"/>
      <c r="JK24" s="47"/>
      <c r="JL24" s="47"/>
      <c r="JM24" s="47"/>
      <c r="JN24" s="47"/>
      <c r="JO24" s="47"/>
      <c r="JP24" s="47"/>
      <c r="JQ24" s="47"/>
      <c r="JR24" s="47"/>
      <c r="JS24" s="47"/>
      <c r="JT24" s="47"/>
      <c r="JU24" s="47"/>
      <c r="JV24" s="47"/>
      <c r="JW24" s="47"/>
      <c r="JX24" s="47"/>
      <c r="JY24" s="47"/>
      <c r="JZ24" s="47"/>
      <c r="KA24" s="47"/>
      <c r="KB24" s="47"/>
    </row>
    <row r="25" spans="1:288" s="9" customFormat="1" x14ac:dyDescent="0.25">
      <c r="A25" s="35" t="s">
        <v>93</v>
      </c>
      <c r="B25" s="50">
        <v>2021</v>
      </c>
      <c r="C25" s="9" t="s">
        <v>25</v>
      </c>
      <c r="D25" s="46">
        <v>13231.87</v>
      </c>
      <c r="E25" s="9" t="s">
        <v>205</v>
      </c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G25" s="47"/>
      <c r="DH25" s="47"/>
      <c r="DI25" s="47"/>
      <c r="DJ25" s="47"/>
      <c r="DK25" s="47"/>
      <c r="DL25" s="47"/>
      <c r="DM25" s="47"/>
      <c r="DN25" s="47"/>
      <c r="DO25" s="47"/>
      <c r="DP25" s="47"/>
      <c r="DQ25" s="47"/>
      <c r="DR25" s="47"/>
      <c r="DS25" s="47"/>
      <c r="DT25" s="47"/>
      <c r="DU25" s="47"/>
      <c r="DV25" s="47"/>
      <c r="DW25" s="47"/>
      <c r="DX25" s="47"/>
      <c r="DY25" s="47"/>
      <c r="DZ25" s="47"/>
      <c r="EA25" s="47"/>
      <c r="EB25" s="47"/>
      <c r="EC25" s="47"/>
      <c r="ED25" s="47"/>
      <c r="EE25" s="47"/>
      <c r="EF25" s="47"/>
      <c r="EG25" s="47"/>
      <c r="EH25" s="47"/>
      <c r="EI25" s="47"/>
      <c r="EJ25" s="47"/>
      <c r="EK25" s="47"/>
      <c r="EL25" s="47"/>
      <c r="EM25" s="47"/>
      <c r="EN25" s="47"/>
      <c r="EO25" s="47"/>
      <c r="EP25" s="47"/>
      <c r="EQ25" s="47"/>
      <c r="ER25" s="47"/>
      <c r="ES25" s="47"/>
      <c r="ET25" s="47"/>
      <c r="EU25" s="47"/>
      <c r="EV25" s="47"/>
      <c r="EW25" s="47"/>
      <c r="EX25" s="47"/>
      <c r="EY25" s="47"/>
      <c r="EZ25" s="47"/>
      <c r="FA25" s="47"/>
      <c r="FB25" s="47"/>
      <c r="FC25" s="47"/>
      <c r="FD25" s="47"/>
      <c r="FE25" s="47"/>
      <c r="FF25" s="47"/>
      <c r="FG25" s="47"/>
      <c r="FH25" s="47"/>
      <c r="FI25" s="47"/>
      <c r="FJ25" s="47"/>
      <c r="FK25" s="47"/>
      <c r="FL25" s="47"/>
      <c r="FM25" s="47"/>
      <c r="FN25" s="47"/>
      <c r="FO25" s="47"/>
      <c r="FP25" s="47"/>
      <c r="FQ25" s="47"/>
      <c r="FR25" s="47"/>
      <c r="FS25" s="47"/>
      <c r="FT25" s="47"/>
      <c r="FU25" s="47"/>
      <c r="FV25" s="47"/>
      <c r="FW25" s="47"/>
      <c r="FX25" s="47"/>
      <c r="FY25" s="47"/>
      <c r="FZ25" s="47"/>
      <c r="GA25" s="47"/>
      <c r="GB25" s="47"/>
      <c r="GC25" s="47"/>
      <c r="GD25" s="47"/>
      <c r="GE25" s="47"/>
      <c r="GF25" s="47"/>
      <c r="GG25" s="47"/>
      <c r="GH25" s="47"/>
      <c r="GI25" s="47"/>
      <c r="GJ25" s="47"/>
      <c r="GK25" s="47"/>
      <c r="GL25" s="47"/>
      <c r="GM25" s="47"/>
      <c r="GN25" s="47"/>
      <c r="GO25" s="47"/>
      <c r="GP25" s="47"/>
      <c r="GQ25" s="47"/>
      <c r="GR25" s="47"/>
      <c r="GS25" s="47"/>
      <c r="GT25" s="47"/>
      <c r="GU25" s="47"/>
      <c r="GV25" s="47"/>
      <c r="GW25" s="47"/>
      <c r="GX25" s="47"/>
      <c r="GY25" s="47"/>
      <c r="GZ25" s="47"/>
      <c r="HA25" s="47"/>
      <c r="HB25" s="47"/>
      <c r="HC25" s="47"/>
      <c r="HD25" s="47"/>
      <c r="HE25" s="47"/>
      <c r="HF25" s="47"/>
      <c r="HG25" s="47"/>
      <c r="HH25" s="47"/>
      <c r="HI25" s="47"/>
      <c r="HJ25" s="47"/>
      <c r="HK25" s="47"/>
      <c r="HL25" s="47"/>
      <c r="HM25" s="47"/>
      <c r="HN25" s="47"/>
      <c r="HO25" s="47"/>
      <c r="HP25" s="47"/>
      <c r="HQ25" s="47"/>
      <c r="HR25" s="47"/>
      <c r="HS25" s="47"/>
      <c r="HT25" s="47"/>
      <c r="HU25" s="47"/>
      <c r="HV25" s="47"/>
      <c r="HW25" s="47"/>
      <c r="HX25" s="47"/>
      <c r="HY25" s="47"/>
      <c r="HZ25" s="47"/>
      <c r="IA25" s="47"/>
      <c r="IB25" s="47"/>
      <c r="IC25" s="47"/>
      <c r="ID25" s="47"/>
      <c r="IE25" s="47"/>
      <c r="IF25" s="47"/>
      <c r="IG25" s="47"/>
      <c r="IH25" s="47"/>
      <c r="II25" s="47"/>
      <c r="IJ25" s="47"/>
      <c r="IK25" s="47"/>
      <c r="IL25" s="47"/>
      <c r="IM25" s="47"/>
      <c r="IN25" s="47"/>
      <c r="IO25" s="47"/>
      <c r="IP25" s="47"/>
      <c r="IQ25" s="47"/>
      <c r="IR25" s="47"/>
      <c r="IS25" s="47"/>
      <c r="IT25" s="47"/>
      <c r="IU25" s="47"/>
      <c r="IV25" s="47"/>
      <c r="IW25" s="47"/>
      <c r="IX25" s="47"/>
      <c r="IY25" s="47"/>
      <c r="IZ25" s="47"/>
      <c r="JA25" s="47"/>
      <c r="JB25" s="47"/>
      <c r="JC25" s="47"/>
      <c r="JD25" s="47"/>
      <c r="JE25" s="47"/>
      <c r="JF25" s="47"/>
      <c r="JG25" s="47"/>
      <c r="JH25" s="47"/>
      <c r="JI25" s="47"/>
      <c r="JJ25" s="47"/>
      <c r="JK25" s="47"/>
      <c r="JL25" s="47"/>
      <c r="JM25" s="47"/>
      <c r="JN25" s="47"/>
      <c r="JO25" s="47"/>
      <c r="JP25" s="47"/>
      <c r="JQ25" s="47"/>
      <c r="JR25" s="47"/>
      <c r="JS25" s="47"/>
      <c r="JT25" s="47"/>
      <c r="JU25" s="47"/>
      <c r="JV25" s="47"/>
      <c r="JW25" s="47"/>
      <c r="JX25" s="47"/>
      <c r="JY25" s="47"/>
      <c r="JZ25" s="47"/>
      <c r="KA25" s="47"/>
      <c r="KB25" s="47"/>
    </row>
    <row r="26" spans="1:288" s="9" customFormat="1" x14ac:dyDescent="0.25">
      <c r="A26" s="35" t="s">
        <v>93</v>
      </c>
      <c r="B26" s="50">
        <v>2021</v>
      </c>
      <c r="C26" s="9" t="s">
        <v>25</v>
      </c>
      <c r="D26" s="46">
        <v>1000</v>
      </c>
      <c r="E26" s="9" t="s">
        <v>206</v>
      </c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47"/>
      <c r="DJ26" s="47"/>
      <c r="DK26" s="47"/>
      <c r="DL26" s="47"/>
      <c r="DM26" s="47"/>
      <c r="DN26" s="47"/>
      <c r="DO26" s="47"/>
      <c r="DP26" s="47"/>
      <c r="DQ26" s="47"/>
      <c r="DR26" s="47"/>
      <c r="DS26" s="47"/>
      <c r="DT26" s="47"/>
      <c r="DU26" s="47"/>
      <c r="DV26" s="47"/>
      <c r="DW26" s="47"/>
      <c r="DX26" s="47"/>
      <c r="DY26" s="47"/>
      <c r="DZ26" s="47"/>
      <c r="EA26" s="47"/>
      <c r="EB26" s="47"/>
      <c r="EC26" s="47"/>
      <c r="ED26" s="47"/>
      <c r="EE26" s="47"/>
      <c r="EF26" s="47"/>
      <c r="EG26" s="47"/>
      <c r="EH26" s="47"/>
      <c r="EI26" s="47"/>
      <c r="EJ26" s="47"/>
      <c r="EK26" s="47"/>
      <c r="EL26" s="47"/>
      <c r="EM26" s="47"/>
      <c r="EN26" s="47"/>
      <c r="EO26" s="47"/>
      <c r="EP26" s="47"/>
      <c r="EQ26" s="47"/>
      <c r="ER26" s="47"/>
      <c r="ES26" s="47"/>
      <c r="ET26" s="47"/>
      <c r="EU26" s="47"/>
      <c r="EV26" s="47"/>
      <c r="EW26" s="47"/>
      <c r="EX26" s="47"/>
      <c r="EY26" s="47"/>
      <c r="EZ26" s="47"/>
      <c r="FA26" s="47"/>
      <c r="FB26" s="47"/>
      <c r="FC26" s="47"/>
      <c r="FD26" s="47"/>
      <c r="FE26" s="47"/>
      <c r="FF26" s="47"/>
      <c r="FG26" s="47"/>
      <c r="FH26" s="47"/>
      <c r="FI26" s="47"/>
      <c r="FJ26" s="47"/>
      <c r="FK26" s="47"/>
      <c r="FL26" s="47"/>
      <c r="FM26" s="47"/>
      <c r="FN26" s="47"/>
      <c r="FO26" s="47"/>
      <c r="FP26" s="47"/>
      <c r="FQ26" s="47"/>
      <c r="FR26" s="47"/>
      <c r="FS26" s="47"/>
      <c r="FT26" s="47"/>
      <c r="FU26" s="47"/>
      <c r="FV26" s="47"/>
      <c r="FW26" s="47"/>
      <c r="FX26" s="47"/>
      <c r="FY26" s="47"/>
      <c r="FZ26" s="47"/>
      <c r="GA26" s="47"/>
      <c r="GB26" s="47"/>
      <c r="GC26" s="47"/>
      <c r="GD26" s="47"/>
      <c r="GE26" s="47"/>
      <c r="GF26" s="47"/>
      <c r="GG26" s="47"/>
      <c r="GH26" s="47"/>
      <c r="GI26" s="47"/>
      <c r="GJ26" s="47"/>
      <c r="GK26" s="47"/>
      <c r="GL26" s="47"/>
      <c r="GM26" s="47"/>
      <c r="GN26" s="47"/>
      <c r="GO26" s="47"/>
      <c r="GP26" s="47"/>
      <c r="GQ26" s="47"/>
      <c r="GR26" s="47"/>
      <c r="GS26" s="47"/>
      <c r="GT26" s="47"/>
      <c r="GU26" s="47"/>
      <c r="GV26" s="47"/>
      <c r="GW26" s="47"/>
      <c r="GX26" s="47"/>
      <c r="GY26" s="47"/>
      <c r="GZ26" s="47"/>
      <c r="HA26" s="47"/>
      <c r="HB26" s="47"/>
      <c r="HC26" s="47"/>
      <c r="HD26" s="47"/>
      <c r="HE26" s="47"/>
      <c r="HF26" s="47"/>
      <c r="HG26" s="47"/>
      <c r="HH26" s="47"/>
      <c r="HI26" s="47"/>
      <c r="HJ26" s="47"/>
      <c r="HK26" s="47"/>
      <c r="HL26" s="47"/>
      <c r="HM26" s="47"/>
      <c r="HN26" s="47"/>
      <c r="HO26" s="47"/>
      <c r="HP26" s="47"/>
      <c r="HQ26" s="47"/>
      <c r="HR26" s="47"/>
      <c r="HS26" s="47"/>
      <c r="HT26" s="47"/>
      <c r="HU26" s="47"/>
      <c r="HV26" s="47"/>
      <c r="HW26" s="47"/>
      <c r="HX26" s="47"/>
      <c r="HY26" s="47"/>
      <c r="HZ26" s="47"/>
      <c r="IA26" s="47"/>
      <c r="IB26" s="47"/>
      <c r="IC26" s="47"/>
      <c r="ID26" s="47"/>
      <c r="IE26" s="47"/>
      <c r="IF26" s="47"/>
      <c r="IG26" s="47"/>
      <c r="IH26" s="47"/>
      <c r="II26" s="47"/>
      <c r="IJ26" s="47"/>
      <c r="IK26" s="47"/>
      <c r="IL26" s="47"/>
      <c r="IM26" s="47"/>
      <c r="IN26" s="47"/>
      <c r="IO26" s="47"/>
      <c r="IP26" s="47"/>
      <c r="IQ26" s="47"/>
      <c r="IR26" s="47"/>
      <c r="IS26" s="47"/>
      <c r="IT26" s="47"/>
      <c r="IU26" s="47"/>
      <c r="IV26" s="47"/>
      <c r="IW26" s="47"/>
      <c r="IX26" s="47"/>
      <c r="IY26" s="47"/>
      <c r="IZ26" s="47"/>
      <c r="JA26" s="47"/>
      <c r="JB26" s="47"/>
      <c r="JC26" s="47"/>
      <c r="JD26" s="47"/>
      <c r="JE26" s="47"/>
      <c r="JF26" s="47"/>
      <c r="JG26" s="47"/>
      <c r="JH26" s="47"/>
      <c r="JI26" s="47"/>
      <c r="JJ26" s="47"/>
      <c r="JK26" s="47"/>
      <c r="JL26" s="47"/>
      <c r="JM26" s="47"/>
      <c r="JN26" s="47"/>
      <c r="JO26" s="47"/>
      <c r="JP26" s="47"/>
      <c r="JQ26" s="47"/>
      <c r="JR26" s="47"/>
      <c r="JS26" s="47"/>
      <c r="JT26" s="47"/>
      <c r="JU26" s="47"/>
      <c r="JV26" s="47"/>
      <c r="JW26" s="47"/>
      <c r="JX26" s="47"/>
      <c r="JY26" s="47"/>
      <c r="JZ26" s="47"/>
      <c r="KA26" s="47"/>
      <c r="KB26" s="47"/>
    </row>
    <row r="27" spans="1:288" s="9" customFormat="1" x14ac:dyDescent="0.25">
      <c r="A27" s="35" t="s">
        <v>93</v>
      </c>
      <c r="B27" s="50">
        <v>2021</v>
      </c>
      <c r="C27" s="9" t="s">
        <v>25</v>
      </c>
      <c r="D27" s="46">
        <v>10979.47</v>
      </c>
      <c r="E27" s="9" t="s">
        <v>207</v>
      </c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  <c r="DE27" s="47"/>
      <c r="DF27" s="47"/>
      <c r="DG27" s="47"/>
      <c r="DH27" s="47"/>
      <c r="DI27" s="47"/>
      <c r="DJ27" s="47"/>
      <c r="DK27" s="47"/>
      <c r="DL27" s="47"/>
      <c r="DM27" s="47"/>
      <c r="DN27" s="47"/>
      <c r="DO27" s="47"/>
      <c r="DP27" s="47"/>
      <c r="DQ27" s="47"/>
      <c r="DR27" s="47"/>
      <c r="DS27" s="47"/>
      <c r="DT27" s="47"/>
      <c r="DU27" s="47"/>
      <c r="DV27" s="47"/>
      <c r="DW27" s="47"/>
      <c r="DX27" s="47"/>
      <c r="DY27" s="47"/>
      <c r="DZ27" s="47"/>
      <c r="EA27" s="47"/>
      <c r="EB27" s="47"/>
      <c r="EC27" s="47"/>
      <c r="ED27" s="47"/>
      <c r="EE27" s="47"/>
      <c r="EF27" s="47"/>
      <c r="EG27" s="47"/>
      <c r="EH27" s="47"/>
      <c r="EI27" s="47"/>
      <c r="EJ27" s="47"/>
      <c r="EK27" s="47"/>
      <c r="EL27" s="47"/>
      <c r="EM27" s="47"/>
      <c r="EN27" s="47"/>
      <c r="EO27" s="47"/>
      <c r="EP27" s="47"/>
      <c r="EQ27" s="47"/>
      <c r="ER27" s="47"/>
      <c r="ES27" s="47"/>
      <c r="ET27" s="47"/>
      <c r="EU27" s="47"/>
      <c r="EV27" s="47"/>
      <c r="EW27" s="47"/>
      <c r="EX27" s="47"/>
      <c r="EY27" s="47"/>
      <c r="EZ27" s="47"/>
      <c r="FA27" s="47"/>
      <c r="FB27" s="47"/>
      <c r="FC27" s="47"/>
      <c r="FD27" s="47"/>
      <c r="FE27" s="47"/>
      <c r="FF27" s="47"/>
      <c r="FG27" s="47"/>
      <c r="FH27" s="47"/>
      <c r="FI27" s="47"/>
      <c r="FJ27" s="47"/>
      <c r="FK27" s="47"/>
      <c r="FL27" s="47"/>
      <c r="FM27" s="47"/>
      <c r="FN27" s="47"/>
      <c r="FO27" s="47"/>
      <c r="FP27" s="47"/>
      <c r="FQ27" s="47"/>
      <c r="FR27" s="47"/>
      <c r="FS27" s="47"/>
      <c r="FT27" s="47"/>
      <c r="FU27" s="47"/>
      <c r="FV27" s="47"/>
      <c r="FW27" s="47"/>
      <c r="FX27" s="47"/>
      <c r="FY27" s="47"/>
      <c r="FZ27" s="47"/>
      <c r="GA27" s="47"/>
      <c r="GB27" s="47"/>
      <c r="GC27" s="47"/>
      <c r="GD27" s="47"/>
      <c r="GE27" s="47"/>
      <c r="GF27" s="47"/>
      <c r="GG27" s="47"/>
      <c r="GH27" s="47"/>
      <c r="GI27" s="47"/>
      <c r="GJ27" s="47"/>
      <c r="GK27" s="47"/>
      <c r="GL27" s="47"/>
      <c r="GM27" s="47"/>
      <c r="GN27" s="47"/>
      <c r="GO27" s="47"/>
      <c r="GP27" s="47"/>
      <c r="GQ27" s="47"/>
      <c r="GR27" s="47"/>
      <c r="GS27" s="47"/>
      <c r="GT27" s="47"/>
      <c r="GU27" s="47"/>
      <c r="GV27" s="47"/>
      <c r="GW27" s="47"/>
      <c r="GX27" s="47"/>
      <c r="GY27" s="47"/>
      <c r="GZ27" s="47"/>
      <c r="HA27" s="47"/>
      <c r="HB27" s="47"/>
      <c r="HC27" s="47"/>
      <c r="HD27" s="47"/>
      <c r="HE27" s="47"/>
      <c r="HF27" s="47"/>
      <c r="HG27" s="47"/>
      <c r="HH27" s="47"/>
      <c r="HI27" s="47"/>
      <c r="HJ27" s="47"/>
      <c r="HK27" s="47"/>
      <c r="HL27" s="47"/>
      <c r="HM27" s="47"/>
      <c r="HN27" s="47"/>
      <c r="HO27" s="47"/>
      <c r="HP27" s="47"/>
      <c r="HQ27" s="47"/>
      <c r="HR27" s="47"/>
      <c r="HS27" s="47"/>
      <c r="HT27" s="47"/>
      <c r="HU27" s="47"/>
      <c r="HV27" s="47"/>
      <c r="HW27" s="47"/>
      <c r="HX27" s="47"/>
      <c r="HY27" s="47"/>
      <c r="HZ27" s="47"/>
      <c r="IA27" s="47"/>
      <c r="IB27" s="47"/>
      <c r="IC27" s="47"/>
      <c r="ID27" s="47"/>
      <c r="IE27" s="47"/>
      <c r="IF27" s="47"/>
      <c r="IG27" s="47"/>
      <c r="IH27" s="47"/>
      <c r="II27" s="47"/>
      <c r="IJ27" s="47"/>
      <c r="IK27" s="47"/>
      <c r="IL27" s="47"/>
      <c r="IM27" s="47"/>
      <c r="IN27" s="47"/>
      <c r="IO27" s="47"/>
      <c r="IP27" s="47"/>
      <c r="IQ27" s="47"/>
      <c r="IR27" s="47"/>
      <c r="IS27" s="47"/>
      <c r="IT27" s="47"/>
      <c r="IU27" s="47"/>
      <c r="IV27" s="47"/>
      <c r="IW27" s="47"/>
      <c r="IX27" s="47"/>
      <c r="IY27" s="47"/>
      <c r="IZ27" s="47"/>
      <c r="JA27" s="47"/>
      <c r="JB27" s="47"/>
      <c r="JC27" s="47"/>
      <c r="JD27" s="47"/>
      <c r="JE27" s="47"/>
      <c r="JF27" s="47"/>
      <c r="JG27" s="47"/>
      <c r="JH27" s="47"/>
      <c r="JI27" s="47"/>
      <c r="JJ27" s="47"/>
      <c r="JK27" s="47"/>
      <c r="JL27" s="47"/>
      <c r="JM27" s="47"/>
      <c r="JN27" s="47"/>
      <c r="JO27" s="47"/>
      <c r="JP27" s="47"/>
      <c r="JQ27" s="47"/>
      <c r="JR27" s="47"/>
      <c r="JS27" s="47"/>
      <c r="JT27" s="47"/>
      <c r="JU27" s="47"/>
      <c r="JV27" s="47"/>
      <c r="JW27" s="47"/>
      <c r="JX27" s="47"/>
      <c r="JY27" s="47"/>
      <c r="JZ27" s="47"/>
      <c r="KA27" s="47"/>
      <c r="KB27" s="47"/>
    </row>
    <row r="28" spans="1:288" s="9" customFormat="1" x14ac:dyDescent="0.25">
      <c r="A28" s="35"/>
      <c r="B28" s="50"/>
      <c r="D28" s="46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  <c r="FF28" s="47"/>
      <c r="FG28" s="47"/>
      <c r="FH28" s="47"/>
      <c r="FI28" s="47"/>
      <c r="FJ28" s="47"/>
      <c r="FK28" s="47"/>
      <c r="FL28" s="47"/>
      <c r="FM28" s="47"/>
      <c r="FN28" s="47"/>
      <c r="FO28" s="47"/>
      <c r="FP28" s="47"/>
      <c r="FQ28" s="47"/>
      <c r="FR28" s="47"/>
      <c r="FS28" s="47"/>
      <c r="FT28" s="47"/>
      <c r="FU28" s="47"/>
      <c r="FV28" s="47"/>
      <c r="FW28" s="47"/>
      <c r="FX28" s="47"/>
      <c r="FY28" s="47"/>
      <c r="FZ28" s="47"/>
      <c r="GA28" s="47"/>
      <c r="GB28" s="47"/>
      <c r="GC28" s="47"/>
      <c r="GD28" s="47"/>
      <c r="GE28" s="47"/>
      <c r="GF28" s="47"/>
      <c r="GG28" s="47"/>
      <c r="GH28" s="47"/>
      <c r="GI28" s="47"/>
      <c r="GJ28" s="47"/>
      <c r="GK28" s="47"/>
      <c r="GL28" s="47"/>
      <c r="GM28" s="47"/>
      <c r="GN28" s="47"/>
      <c r="GO28" s="47"/>
      <c r="GP28" s="47"/>
      <c r="GQ28" s="47"/>
      <c r="GR28" s="47"/>
      <c r="GS28" s="47"/>
      <c r="GT28" s="47"/>
      <c r="GU28" s="47"/>
      <c r="GV28" s="47"/>
      <c r="GW28" s="47"/>
      <c r="GX28" s="47"/>
      <c r="GY28" s="47"/>
      <c r="GZ28" s="47"/>
      <c r="HA28" s="47"/>
      <c r="HB28" s="47"/>
      <c r="HC28" s="47"/>
      <c r="HD28" s="47"/>
      <c r="HE28" s="47"/>
      <c r="HF28" s="47"/>
      <c r="HG28" s="47"/>
      <c r="HH28" s="47"/>
      <c r="HI28" s="47"/>
      <c r="HJ28" s="47"/>
      <c r="HK28" s="47"/>
      <c r="HL28" s="47"/>
      <c r="HM28" s="47"/>
      <c r="HN28" s="47"/>
      <c r="HO28" s="47"/>
      <c r="HP28" s="47"/>
      <c r="HQ28" s="47"/>
      <c r="HR28" s="47"/>
      <c r="HS28" s="47"/>
      <c r="HT28" s="47"/>
      <c r="HU28" s="47"/>
      <c r="HV28" s="47"/>
      <c r="HW28" s="47"/>
      <c r="HX28" s="47"/>
      <c r="HY28" s="47"/>
      <c r="HZ28" s="47"/>
      <c r="IA28" s="47"/>
      <c r="IB28" s="47"/>
      <c r="IC28" s="47"/>
      <c r="ID28" s="47"/>
      <c r="IE28" s="47"/>
      <c r="IF28" s="47"/>
      <c r="IG28" s="47"/>
      <c r="IH28" s="47"/>
      <c r="II28" s="47"/>
      <c r="IJ28" s="47"/>
      <c r="IK28" s="47"/>
      <c r="IL28" s="47"/>
      <c r="IM28" s="47"/>
      <c r="IN28" s="47"/>
      <c r="IO28" s="47"/>
      <c r="IP28" s="47"/>
      <c r="IQ28" s="47"/>
      <c r="IR28" s="47"/>
      <c r="IS28" s="47"/>
      <c r="IT28" s="47"/>
      <c r="IU28" s="47"/>
      <c r="IV28" s="47"/>
      <c r="IW28" s="47"/>
      <c r="IX28" s="47"/>
      <c r="IY28" s="47"/>
      <c r="IZ28" s="47"/>
      <c r="JA28" s="47"/>
      <c r="JB28" s="47"/>
      <c r="JC28" s="47"/>
      <c r="JD28" s="47"/>
      <c r="JE28" s="47"/>
      <c r="JF28" s="47"/>
      <c r="JG28" s="47"/>
      <c r="JH28" s="47"/>
      <c r="JI28" s="47"/>
      <c r="JJ28" s="47"/>
      <c r="JK28" s="47"/>
      <c r="JL28" s="47"/>
      <c r="JM28" s="47"/>
      <c r="JN28" s="47"/>
      <c r="JO28" s="47"/>
      <c r="JP28" s="47"/>
      <c r="JQ28" s="47"/>
      <c r="JR28" s="47"/>
      <c r="JS28" s="47"/>
      <c r="JT28" s="47"/>
      <c r="JU28" s="47"/>
      <c r="JV28" s="47"/>
      <c r="JW28" s="47"/>
      <c r="JX28" s="47"/>
      <c r="JY28" s="47"/>
      <c r="JZ28" s="47"/>
      <c r="KA28" s="47"/>
      <c r="KB28" s="47"/>
    </row>
    <row r="29" spans="1:288" s="9" customFormat="1" x14ac:dyDescent="0.25">
      <c r="A29" s="35" t="s">
        <v>112</v>
      </c>
      <c r="B29" s="50">
        <v>2021</v>
      </c>
      <c r="C29" s="9" t="s">
        <v>30</v>
      </c>
      <c r="D29" s="46">
        <v>224.71</v>
      </c>
      <c r="E29" s="9" t="s">
        <v>199</v>
      </c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7"/>
      <c r="DM29" s="47"/>
      <c r="DN29" s="47"/>
      <c r="DO29" s="47"/>
      <c r="DP29" s="47"/>
      <c r="DQ29" s="47"/>
      <c r="DR29" s="47"/>
      <c r="DS29" s="47"/>
      <c r="DT29" s="47"/>
      <c r="DU29" s="47"/>
      <c r="DV29" s="47"/>
      <c r="DW29" s="47"/>
      <c r="DX29" s="47"/>
      <c r="DY29" s="47"/>
      <c r="DZ29" s="47"/>
      <c r="EA29" s="47"/>
      <c r="EB29" s="47"/>
      <c r="EC29" s="47"/>
      <c r="ED29" s="47"/>
      <c r="EE29" s="47"/>
      <c r="EF29" s="47"/>
      <c r="EG29" s="47"/>
      <c r="EH29" s="47"/>
      <c r="EI29" s="47"/>
      <c r="EJ29" s="47"/>
      <c r="EK29" s="47"/>
      <c r="EL29" s="47"/>
      <c r="EM29" s="47"/>
      <c r="EN29" s="47"/>
      <c r="EO29" s="47"/>
      <c r="EP29" s="47"/>
      <c r="EQ29" s="47"/>
      <c r="ER29" s="47"/>
      <c r="ES29" s="47"/>
      <c r="ET29" s="47"/>
      <c r="EU29" s="47"/>
      <c r="EV29" s="47"/>
      <c r="EW29" s="47"/>
      <c r="EX29" s="47"/>
      <c r="EY29" s="47"/>
      <c r="EZ29" s="47"/>
      <c r="FA29" s="47"/>
      <c r="FB29" s="47"/>
      <c r="FC29" s="47"/>
      <c r="FD29" s="47"/>
      <c r="FE29" s="47"/>
      <c r="FF29" s="47"/>
      <c r="FG29" s="47"/>
      <c r="FH29" s="47"/>
      <c r="FI29" s="47"/>
      <c r="FJ29" s="47"/>
      <c r="FK29" s="47"/>
      <c r="FL29" s="47"/>
      <c r="FM29" s="47"/>
      <c r="FN29" s="47"/>
      <c r="FO29" s="47"/>
      <c r="FP29" s="47"/>
      <c r="FQ29" s="47"/>
      <c r="FR29" s="47"/>
      <c r="FS29" s="47"/>
      <c r="FT29" s="47"/>
      <c r="FU29" s="47"/>
      <c r="FV29" s="47"/>
      <c r="FW29" s="47"/>
      <c r="FX29" s="47"/>
      <c r="FY29" s="47"/>
      <c r="FZ29" s="47"/>
      <c r="GA29" s="47"/>
      <c r="GB29" s="47"/>
      <c r="GC29" s="47"/>
      <c r="GD29" s="47"/>
      <c r="GE29" s="47"/>
      <c r="GF29" s="47"/>
      <c r="GG29" s="47"/>
      <c r="GH29" s="47"/>
      <c r="GI29" s="47"/>
      <c r="GJ29" s="47"/>
      <c r="GK29" s="47"/>
      <c r="GL29" s="47"/>
      <c r="GM29" s="47"/>
      <c r="GN29" s="47"/>
      <c r="GO29" s="47"/>
      <c r="GP29" s="47"/>
      <c r="GQ29" s="47"/>
      <c r="GR29" s="47"/>
      <c r="GS29" s="47"/>
      <c r="GT29" s="47"/>
      <c r="GU29" s="47"/>
      <c r="GV29" s="47"/>
      <c r="GW29" s="47"/>
      <c r="GX29" s="47"/>
      <c r="GY29" s="47"/>
      <c r="GZ29" s="47"/>
      <c r="HA29" s="47"/>
      <c r="HB29" s="47"/>
      <c r="HC29" s="47"/>
      <c r="HD29" s="47"/>
      <c r="HE29" s="47"/>
      <c r="HF29" s="47"/>
      <c r="HG29" s="47"/>
      <c r="HH29" s="47"/>
      <c r="HI29" s="47"/>
      <c r="HJ29" s="47"/>
      <c r="HK29" s="47"/>
      <c r="HL29" s="47"/>
      <c r="HM29" s="47"/>
      <c r="HN29" s="47"/>
      <c r="HO29" s="47"/>
      <c r="HP29" s="47"/>
      <c r="HQ29" s="47"/>
      <c r="HR29" s="47"/>
      <c r="HS29" s="47"/>
      <c r="HT29" s="47"/>
      <c r="HU29" s="47"/>
      <c r="HV29" s="47"/>
      <c r="HW29" s="47"/>
      <c r="HX29" s="47"/>
      <c r="HY29" s="47"/>
      <c r="HZ29" s="47"/>
      <c r="IA29" s="47"/>
      <c r="IB29" s="47"/>
      <c r="IC29" s="47"/>
      <c r="ID29" s="47"/>
      <c r="IE29" s="47"/>
      <c r="IF29" s="47"/>
      <c r="IG29" s="47"/>
      <c r="IH29" s="47"/>
      <c r="II29" s="47"/>
      <c r="IJ29" s="47"/>
      <c r="IK29" s="47"/>
      <c r="IL29" s="47"/>
      <c r="IM29" s="47"/>
      <c r="IN29" s="47"/>
      <c r="IO29" s="47"/>
      <c r="IP29" s="47"/>
      <c r="IQ29" s="47"/>
      <c r="IR29" s="47"/>
      <c r="IS29" s="47"/>
      <c r="IT29" s="47"/>
      <c r="IU29" s="47"/>
      <c r="IV29" s="47"/>
      <c r="IW29" s="47"/>
      <c r="IX29" s="47"/>
      <c r="IY29" s="47"/>
      <c r="IZ29" s="47"/>
      <c r="JA29" s="47"/>
      <c r="JB29" s="47"/>
      <c r="JC29" s="47"/>
      <c r="JD29" s="47"/>
      <c r="JE29" s="47"/>
      <c r="JF29" s="47"/>
      <c r="JG29" s="47"/>
      <c r="JH29" s="47"/>
      <c r="JI29" s="47"/>
      <c r="JJ29" s="47"/>
      <c r="JK29" s="47"/>
      <c r="JL29" s="47"/>
      <c r="JM29" s="47"/>
      <c r="JN29" s="47"/>
      <c r="JO29" s="47"/>
      <c r="JP29" s="47"/>
      <c r="JQ29" s="47"/>
      <c r="JR29" s="47"/>
      <c r="JS29" s="47"/>
      <c r="JT29" s="47"/>
      <c r="JU29" s="47"/>
      <c r="JV29" s="47"/>
      <c r="JW29" s="47"/>
      <c r="JX29" s="47"/>
      <c r="JY29" s="47"/>
      <c r="JZ29" s="47"/>
      <c r="KA29" s="47"/>
      <c r="KB29" s="47"/>
    </row>
    <row r="30" spans="1:288" s="9" customFormat="1" x14ac:dyDescent="0.25">
      <c r="A30" s="35"/>
      <c r="B30" s="50"/>
      <c r="D30" s="46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  <c r="BL30" s="47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7"/>
      <c r="CA30" s="47"/>
      <c r="CB30" s="47"/>
      <c r="CC30" s="47"/>
      <c r="CD30" s="47"/>
      <c r="CE30" s="47"/>
      <c r="CF30" s="47"/>
      <c r="CG30" s="47"/>
      <c r="CH30" s="47"/>
      <c r="CI30" s="47"/>
      <c r="CJ30" s="47"/>
      <c r="CK30" s="47"/>
      <c r="CL30" s="47"/>
      <c r="CM30" s="47"/>
      <c r="CN30" s="47"/>
      <c r="CO30" s="47"/>
      <c r="CP30" s="47"/>
      <c r="CQ30" s="47"/>
      <c r="CR30" s="47"/>
      <c r="CS30" s="47"/>
      <c r="CT30" s="47"/>
      <c r="CU30" s="47"/>
      <c r="CV30" s="47"/>
      <c r="CW30" s="47"/>
      <c r="CX30" s="47"/>
      <c r="CY30" s="47"/>
      <c r="CZ30" s="47"/>
      <c r="DA30" s="47"/>
      <c r="DB30" s="47"/>
      <c r="DC30" s="47"/>
      <c r="DD30" s="47"/>
      <c r="DE30" s="47"/>
      <c r="DF30" s="47"/>
      <c r="DG30" s="47"/>
      <c r="DH30" s="47"/>
      <c r="DI30" s="47"/>
      <c r="DJ30" s="47"/>
      <c r="DK30" s="47"/>
      <c r="DL30" s="47"/>
      <c r="DM30" s="47"/>
      <c r="DN30" s="47"/>
      <c r="DO30" s="47"/>
      <c r="DP30" s="47"/>
      <c r="DQ30" s="47"/>
      <c r="DR30" s="47"/>
      <c r="DS30" s="47"/>
      <c r="DT30" s="47"/>
      <c r="DU30" s="47"/>
      <c r="DV30" s="47"/>
      <c r="DW30" s="47"/>
      <c r="DX30" s="47"/>
      <c r="DY30" s="47"/>
      <c r="DZ30" s="47"/>
      <c r="EA30" s="47"/>
      <c r="EB30" s="47"/>
      <c r="EC30" s="47"/>
      <c r="ED30" s="47"/>
      <c r="EE30" s="47"/>
      <c r="EF30" s="47"/>
      <c r="EG30" s="47"/>
      <c r="EH30" s="47"/>
      <c r="EI30" s="47"/>
      <c r="EJ30" s="47"/>
      <c r="EK30" s="47"/>
      <c r="EL30" s="47"/>
      <c r="EM30" s="47"/>
      <c r="EN30" s="47"/>
      <c r="EO30" s="47"/>
      <c r="EP30" s="47"/>
      <c r="EQ30" s="47"/>
      <c r="ER30" s="47"/>
      <c r="ES30" s="47"/>
      <c r="ET30" s="47"/>
      <c r="EU30" s="47"/>
      <c r="EV30" s="47"/>
      <c r="EW30" s="47"/>
      <c r="EX30" s="47"/>
      <c r="EY30" s="47"/>
      <c r="EZ30" s="47"/>
      <c r="FA30" s="47"/>
      <c r="FB30" s="47"/>
      <c r="FC30" s="47"/>
      <c r="FD30" s="47"/>
      <c r="FE30" s="47"/>
      <c r="FF30" s="47"/>
      <c r="FG30" s="47"/>
      <c r="FH30" s="47"/>
      <c r="FI30" s="47"/>
      <c r="FJ30" s="47"/>
      <c r="FK30" s="47"/>
      <c r="FL30" s="47"/>
      <c r="FM30" s="47"/>
      <c r="FN30" s="47"/>
      <c r="FO30" s="47"/>
      <c r="FP30" s="47"/>
      <c r="FQ30" s="47"/>
      <c r="FR30" s="47"/>
      <c r="FS30" s="47"/>
      <c r="FT30" s="47"/>
      <c r="FU30" s="47"/>
      <c r="FV30" s="47"/>
      <c r="FW30" s="47"/>
      <c r="FX30" s="47"/>
      <c r="FY30" s="47"/>
      <c r="FZ30" s="47"/>
      <c r="GA30" s="47"/>
      <c r="GB30" s="47"/>
      <c r="GC30" s="47"/>
      <c r="GD30" s="47"/>
      <c r="GE30" s="47"/>
      <c r="GF30" s="47"/>
      <c r="GG30" s="47"/>
      <c r="GH30" s="47"/>
      <c r="GI30" s="47"/>
      <c r="GJ30" s="47"/>
      <c r="GK30" s="47"/>
      <c r="GL30" s="47"/>
      <c r="GM30" s="47"/>
      <c r="GN30" s="47"/>
      <c r="GO30" s="47"/>
      <c r="GP30" s="47"/>
      <c r="GQ30" s="47"/>
      <c r="GR30" s="47"/>
      <c r="GS30" s="47"/>
      <c r="GT30" s="47"/>
      <c r="GU30" s="47"/>
      <c r="GV30" s="47"/>
      <c r="GW30" s="47"/>
      <c r="GX30" s="47"/>
      <c r="GY30" s="47"/>
      <c r="GZ30" s="47"/>
      <c r="HA30" s="47"/>
      <c r="HB30" s="47"/>
      <c r="HC30" s="47"/>
      <c r="HD30" s="47"/>
      <c r="HE30" s="47"/>
      <c r="HF30" s="47"/>
      <c r="HG30" s="47"/>
      <c r="HH30" s="47"/>
      <c r="HI30" s="47"/>
      <c r="HJ30" s="47"/>
      <c r="HK30" s="47"/>
      <c r="HL30" s="47"/>
      <c r="HM30" s="47"/>
      <c r="HN30" s="47"/>
      <c r="HO30" s="47"/>
      <c r="HP30" s="47"/>
      <c r="HQ30" s="47"/>
      <c r="HR30" s="47"/>
      <c r="HS30" s="47"/>
      <c r="HT30" s="47"/>
      <c r="HU30" s="47"/>
      <c r="HV30" s="47"/>
      <c r="HW30" s="47"/>
      <c r="HX30" s="47"/>
      <c r="HY30" s="47"/>
      <c r="HZ30" s="47"/>
      <c r="IA30" s="47"/>
      <c r="IB30" s="47"/>
      <c r="IC30" s="47"/>
      <c r="ID30" s="47"/>
      <c r="IE30" s="47"/>
      <c r="IF30" s="47"/>
      <c r="IG30" s="47"/>
      <c r="IH30" s="47"/>
      <c r="II30" s="47"/>
      <c r="IJ30" s="47"/>
      <c r="IK30" s="47"/>
      <c r="IL30" s="47"/>
      <c r="IM30" s="47"/>
      <c r="IN30" s="47"/>
      <c r="IO30" s="47"/>
      <c r="IP30" s="47"/>
      <c r="IQ30" s="47"/>
      <c r="IR30" s="47"/>
      <c r="IS30" s="47"/>
      <c r="IT30" s="47"/>
      <c r="IU30" s="47"/>
      <c r="IV30" s="47"/>
      <c r="IW30" s="47"/>
      <c r="IX30" s="47"/>
      <c r="IY30" s="47"/>
      <c r="IZ30" s="47"/>
      <c r="JA30" s="47"/>
      <c r="JB30" s="47"/>
      <c r="JC30" s="47"/>
      <c r="JD30" s="47"/>
      <c r="JE30" s="47"/>
      <c r="JF30" s="47"/>
      <c r="JG30" s="47"/>
      <c r="JH30" s="47"/>
      <c r="JI30" s="47"/>
      <c r="JJ30" s="47"/>
      <c r="JK30" s="47"/>
      <c r="JL30" s="47"/>
      <c r="JM30" s="47"/>
      <c r="JN30" s="47"/>
      <c r="JO30" s="47"/>
      <c r="JP30" s="47"/>
      <c r="JQ30" s="47"/>
      <c r="JR30" s="47"/>
      <c r="JS30" s="47"/>
      <c r="JT30" s="47"/>
      <c r="JU30" s="47"/>
      <c r="JV30" s="47"/>
      <c r="JW30" s="47"/>
      <c r="JX30" s="47"/>
      <c r="JY30" s="47"/>
      <c r="JZ30" s="47"/>
      <c r="KA30" s="47"/>
      <c r="KB30" s="47"/>
    </row>
    <row r="31" spans="1:288" s="9" customFormat="1" x14ac:dyDescent="0.25">
      <c r="A31" s="35" t="s">
        <v>43</v>
      </c>
      <c r="B31" s="50">
        <v>2021</v>
      </c>
      <c r="C31" s="9" t="s">
        <v>190</v>
      </c>
      <c r="D31" s="61">
        <v>3750</v>
      </c>
      <c r="E31" s="9" t="s">
        <v>191</v>
      </c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7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7"/>
      <c r="CA31" s="47"/>
      <c r="CB31" s="47"/>
      <c r="CC31" s="47"/>
      <c r="CD31" s="47"/>
      <c r="CE31" s="47"/>
      <c r="CF31" s="47"/>
      <c r="CG31" s="47"/>
      <c r="CH31" s="47"/>
      <c r="CI31" s="47"/>
      <c r="CJ31" s="47"/>
      <c r="CK31" s="47"/>
      <c r="CL31" s="47"/>
      <c r="CM31" s="47"/>
      <c r="CN31" s="47"/>
      <c r="CO31" s="47"/>
      <c r="CP31" s="47"/>
      <c r="CQ31" s="47"/>
      <c r="CR31" s="47"/>
      <c r="CS31" s="47"/>
      <c r="CT31" s="47"/>
      <c r="CU31" s="47"/>
      <c r="CV31" s="47"/>
      <c r="CW31" s="47"/>
      <c r="CX31" s="47"/>
      <c r="CY31" s="47"/>
      <c r="CZ31" s="47"/>
      <c r="DA31" s="47"/>
      <c r="DB31" s="47"/>
      <c r="DC31" s="47"/>
      <c r="DD31" s="47"/>
      <c r="DE31" s="47"/>
      <c r="DF31" s="47"/>
      <c r="DG31" s="47"/>
      <c r="DH31" s="47"/>
      <c r="DI31" s="47"/>
      <c r="DJ31" s="47"/>
      <c r="DK31" s="47"/>
      <c r="DL31" s="47"/>
      <c r="DM31" s="47"/>
      <c r="DN31" s="47"/>
      <c r="DO31" s="47"/>
      <c r="DP31" s="47"/>
      <c r="DQ31" s="47"/>
      <c r="DR31" s="47"/>
      <c r="DS31" s="47"/>
      <c r="DT31" s="47"/>
      <c r="DU31" s="47"/>
      <c r="DV31" s="47"/>
      <c r="DW31" s="47"/>
      <c r="DX31" s="47"/>
      <c r="DY31" s="47"/>
      <c r="DZ31" s="47"/>
      <c r="EA31" s="47"/>
      <c r="EB31" s="47"/>
      <c r="EC31" s="47"/>
      <c r="ED31" s="47"/>
      <c r="EE31" s="47"/>
      <c r="EF31" s="47"/>
      <c r="EG31" s="47"/>
      <c r="EH31" s="47"/>
      <c r="EI31" s="47"/>
      <c r="EJ31" s="47"/>
      <c r="EK31" s="47"/>
      <c r="EL31" s="47"/>
      <c r="EM31" s="47"/>
      <c r="EN31" s="47"/>
      <c r="EO31" s="47"/>
      <c r="EP31" s="47"/>
      <c r="EQ31" s="47"/>
      <c r="ER31" s="47"/>
      <c r="ES31" s="47"/>
      <c r="ET31" s="47"/>
      <c r="EU31" s="47"/>
      <c r="EV31" s="47"/>
      <c r="EW31" s="47"/>
      <c r="EX31" s="47"/>
      <c r="EY31" s="47"/>
      <c r="EZ31" s="47"/>
      <c r="FA31" s="47"/>
      <c r="FB31" s="47"/>
      <c r="FC31" s="47"/>
      <c r="FD31" s="47"/>
      <c r="FE31" s="47"/>
      <c r="FF31" s="47"/>
      <c r="FG31" s="47"/>
      <c r="FH31" s="47"/>
      <c r="FI31" s="47"/>
      <c r="FJ31" s="47"/>
      <c r="FK31" s="47"/>
      <c r="FL31" s="47"/>
      <c r="FM31" s="47"/>
      <c r="FN31" s="47"/>
      <c r="FO31" s="47"/>
      <c r="FP31" s="47"/>
      <c r="FQ31" s="47"/>
      <c r="FR31" s="47"/>
      <c r="FS31" s="47"/>
      <c r="FT31" s="47"/>
      <c r="FU31" s="47"/>
      <c r="FV31" s="47"/>
      <c r="FW31" s="47"/>
      <c r="FX31" s="47"/>
      <c r="FY31" s="47"/>
      <c r="FZ31" s="47"/>
      <c r="GA31" s="47"/>
      <c r="GB31" s="47"/>
      <c r="GC31" s="47"/>
      <c r="GD31" s="47"/>
      <c r="GE31" s="47"/>
      <c r="GF31" s="47"/>
      <c r="GG31" s="47"/>
      <c r="GH31" s="47"/>
      <c r="GI31" s="47"/>
      <c r="GJ31" s="47"/>
      <c r="GK31" s="47"/>
      <c r="GL31" s="47"/>
      <c r="GM31" s="47"/>
      <c r="GN31" s="47"/>
      <c r="GO31" s="47"/>
      <c r="GP31" s="47"/>
      <c r="GQ31" s="47"/>
      <c r="GR31" s="47"/>
      <c r="GS31" s="47"/>
      <c r="GT31" s="47"/>
      <c r="GU31" s="47"/>
      <c r="GV31" s="47"/>
      <c r="GW31" s="47"/>
      <c r="GX31" s="47"/>
      <c r="GY31" s="47"/>
      <c r="GZ31" s="47"/>
      <c r="HA31" s="47"/>
      <c r="HB31" s="47"/>
      <c r="HC31" s="47"/>
      <c r="HD31" s="47"/>
      <c r="HE31" s="47"/>
      <c r="HF31" s="47"/>
      <c r="HG31" s="47"/>
      <c r="HH31" s="47"/>
      <c r="HI31" s="47"/>
      <c r="HJ31" s="47"/>
      <c r="HK31" s="47"/>
      <c r="HL31" s="47"/>
      <c r="HM31" s="47"/>
      <c r="HN31" s="47"/>
      <c r="HO31" s="47"/>
      <c r="HP31" s="47"/>
      <c r="HQ31" s="47"/>
      <c r="HR31" s="47"/>
      <c r="HS31" s="47"/>
      <c r="HT31" s="47"/>
      <c r="HU31" s="47"/>
      <c r="HV31" s="47"/>
      <c r="HW31" s="47"/>
      <c r="HX31" s="47"/>
      <c r="HY31" s="47"/>
      <c r="HZ31" s="47"/>
      <c r="IA31" s="47"/>
      <c r="IB31" s="47"/>
      <c r="IC31" s="47"/>
      <c r="ID31" s="47"/>
      <c r="IE31" s="47"/>
      <c r="IF31" s="47"/>
      <c r="IG31" s="47"/>
      <c r="IH31" s="47"/>
      <c r="II31" s="47"/>
      <c r="IJ31" s="47"/>
      <c r="IK31" s="47"/>
      <c r="IL31" s="47"/>
      <c r="IM31" s="47"/>
      <c r="IN31" s="47"/>
      <c r="IO31" s="47"/>
      <c r="IP31" s="47"/>
      <c r="IQ31" s="47"/>
      <c r="IR31" s="47"/>
      <c r="IS31" s="47"/>
      <c r="IT31" s="47"/>
      <c r="IU31" s="47"/>
      <c r="IV31" s="47"/>
      <c r="IW31" s="47"/>
      <c r="IX31" s="47"/>
      <c r="IY31" s="47"/>
      <c r="IZ31" s="47"/>
      <c r="JA31" s="47"/>
      <c r="JB31" s="47"/>
      <c r="JC31" s="47"/>
      <c r="JD31" s="47"/>
      <c r="JE31" s="47"/>
      <c r="JF31" s="47"/>
      <c r="JG31" s="47"/>
      <c r="JH31" s="47"/>
      <c r="JI31" s="47"/>
      <c r="JJ31" s="47"/>
      <c r="JK31" s="47"/>
      <c r="JL31" s="47"/>
      <c r="JM31" s="47"/>
      <c r="JN31" s="47"/>
      <c r="JO31" s="47"/>
      <c r="JP31" s="47"/>
      <c r="JQ31" s="47"/>
      <c r="JR31" s="47"/>
      <c r="JS31" s="47"/>
      <c r="JT31" s="47"/>
      <c r="JU31" s="47"/>
      <c r="JV31" s="47"/>
      <c r="JW31" s="47"/>
      <c r="JX31" s="47"/>
      <c r="JY31" s="47"/>
      <c r="JZ31" s="47"/>
      <c r="KA31" s="47"/>
      <c r="KB31" s="47"/>
    </row>
    <row r="32" spans="1:288" s="9" customFormat="1" x14ac:dyDescent="0.25">
      <c r="A32" s="35" t="s">
        <v>43</v>
      </c>
      <c r="B32" s="50">
        <v>2021</v>
      </c>
      <c r="C32" s="9" t="s">
        <v>88</v>
      </c>
      <c r="D32" s="61">
        <v>5150.92</v>
      </c>
      <c r="E32" s="9" t="s">
        <v>216</v>
      </c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7"/>
      <c r="CA32" s="47"/>
      <c r="CB32" s="47"/>
      <c r="CC32" s="47"/>
      <c r="CD32" s="47"/>
      <c r="CE32" s="47"/>
      <c r="CF32" s="47"/>
      <c r="CG32" s="47"/>
      <c r="CH32" s="47"/>
      <c r="CI32" s="47"/>
      <c r="CJ32" s="47"/>
      <c r="CK32" s="47"/>
      <c r="CL32" s="47"/>
      <c r="CM32" s="47"/>
      <c r="CN32" s="47"/>
      <c r="CO32" s="47"/>
      <c r="CP32" s="47"/>
      <c r="CQ32" s="47"/>
      <c r="CR32" s="47"/>
      <c r="CS32" s="47"/>
      <c r="CT32" s="47"/>
      <c r="CU32" s="47"/>
      <c r="CV32" s="47"/>
      <c r="CW32" s="47"/>
      <c r="CX32" s="47"/>
      <c r="CY32" s="47"/>
      <c r="CZ32" s="47"/>
      <c r="DA32" s="47"/>
      <c r="DB32" s="47"/>
      <c r="DC32" s="47"/>
      <c r="DD32" s="47"/>
      <c r="DE32" s="47"/>
      <c r="DF32" s="47"/>
      <c r="DG32" s="47"/>
      <c r="DH32" s="47"/>
      <c r="DI32" s="47"/>
      <c r="DJ32" s="47"/>
      <c r="DK32" s="47"/>
      <c r="DL32" s="47"/>
      <c r="DM32" s="47"/>
      <c r="DN32" s="47"/>
      <c r="DO32" s="47"/>
      <c r="DP32" s="47"/>
      <c r="DQ32" s="47"/>
      <c r="DR32" s="47"/>
      <c r="DS32" s="47"/>
      <c r="DT32" s="47"/>
      <c r="DU32" s="47"/>
      <c r="DV32" s="47"/>
      <c r="DW32" s="47"/>
      <c r="DX32" s="47"/>
      <c r="DY32" s="47"/>
      <c r="DZ32" s="47"/>
      <c r="EA32" s="47"/>
      <c r="EB32" s="47"/>
      <c r="EC32" s="47"/>
      <c r="ED32" s="47"/>
      <c r="EE32" s="47"/>
      <c r="EF32" s="47"/>
      <c r="EG32" s="47"/>
      <c r="EH32" s="47"/>
      <c r="EI32" s="47"/>
      <c r="EJ32" s="47"/>
      <c r="EK32" s="47"/>
      <c r="EL32" s="47"/>
      <c r="EM32" s="47"/>
      <c r="EN32" s="47"/>
      <c r="EO32" s="47"/>
      <c r="EP32" s="47"/>
      <c r="EQ32" s="47"/>
      <c r="ER32" s="47"/>
      <c r="ES32" s="47"/>
      <c r="ET32" s="47"/>
      <c r="EU32" s="47"/>
      <c r="EV32" s="47"/>
      <c r="EW32" s="47"/>
      <c r="EX32" s="47"/>
      <c r="EY32" s="47"/>
      <c r="EZ32" s="47"/>
      <c r="FA32" s="47"/>
      <c r="FB32" s="47"/>
      <c r="FC32" s="47"/>
      <c r="FD32" s="47"/>
      <c r="FE32" s="47"/>
      <c r="FF32" s="47"/>
      <c r="FG32" s="47"/>
      <c r="FH32" s="47"/>
      <c r="FI32" s="47"/>
      <c r="FJ32" s="47"/>
      <c r="FK32" s="47"/>
      <c r="FL32" s="47"/>
      <c r="FM32" s="47"/>
      <c r="FN32" s="47"/>
      <c r="FO32" s="47"/>
      <c r="FP32" s="47"/>
      <c r="FQ32" s="47"/>
      <c r="FR32" s="47"/>
      <c r="FS32" s="47"/>
      <c r="FT32" s="47"/>
      <c r="FU32" s="47"/>
      <c r="FV32" s="47"/>
      <c r="FW32" s="47"/>
      <c r="FX32" s="47"/>
      <c r="FY32" s="47"/>
      <c r="FZ32" s="47"/>
      <c r="GA32" s="47"/>
      <c r="GB32" s="47"/>
      <c r="GC32" s="47"/>
      <c r="GD32" s="47"/>
      <c r="GE32" s="47"/>
      <c r="GF32" s="47"/>
      <c r="GG32" s="47"/>
      <c r="GH32" s="47"/>
      <c r="GI32" s="47"/>
      <c r="GJ32" s="47"/>
      <c r="GK32" s="47"/>
      <c r="GL32" s="47"/>
      <c r="GM32" s="47"/>
      <c r="GN32" s="47"/>
      <c r="GO32" s="47"/>
      <c r="GP32" s="47"/>
      <c r="GQ32" s="47"/>
      <c r="GR32" s="47"/>
      <c r="GS32" s="47"/>
      <c r="GT32" s="47"/>
      <c r="GU32" s="47"/>
      <c r="GV32" s="47"/>
      <c r="GW32" s="47"/>
      <c r="GX32" s="47"/>
      <c r="GY32" s="47"/>
      <c r="GZ32" s="47"/>
      <c r="HA32" s="47"/>
      <c r="HB32" s="47"/>
      <c r="HC32" s="47"/>
      <c r="HD32" s="47"/>
      <c r="HE32" s="47"/>
      <c r="HF32" s="47"/>
      <c r="HG32" s="47"/>
      <c r="HH32" s="47"/>
      <c r="HI32" s="47"/>
      <c r="HJ32" s="47"/>
      <c r="HK32" s="47"/>
      <c r="HL32" s="47"/>
      <c r="HM32" s="47"/>
      <c r="HN32" s="47"/>
      <c r="HO32" s="47"/>
      <c r="HP32" s="47"/>
      <c r="HQ32" s="47"/>
      <c r="HR32" s="47"/>
      <c r="HS32" s="47"/>
      <c r="HT32" s="47"/>
      <c r="HU32" s="47"/>
      <c r="HV32" s="47"/>
      <c r="HW32" s="47"/>
      <c r="HX32" s="47"/>
      <c r="HY32" s="47"/>
      <c r="HZ32" s="47"/>
      <c r="IA32" s="47"/>
      <c r="IB32" s="47"/>
      <c r="IC32" s="47"/>
      <c r="ID32" s="47"/>
      <c r="IE32" s="47"/>
      <c r="IF32" s="47"/>
      <c r="IG32" s="47"/>
      <c r="IH32" s="47"/>
      <c r="II32" s="47"/>
      <c r="IJ32" s="47"/>
      <c r="IK32" s="47"/>
      <c r="IL32" s="47"/>
      <c r="IM32" s="47"/>
      <c r="IN32" s="47"/>
      <c r="IO32" s="47"/>
      <c r="IP32" s="47"/>
      <c r="IQ32" s="47"/>
      <c r="IR32" s="47"/>
      <c r="IS32" s="47"/>
      <c r="IT32" s="47"/>
      <c r="IU32" s="47"/>
      <c r="IV32" s="47"/>
      <c r="IW32" s="47"/>
      <c r="IX32" s="47"/>
      <c r="IY32" s="47"/>
      <c r="IZ32" s="47"/>
      <c r="JA32" s="47"/>
      <c r="JB32" s="47"/>
      <c r="JC32" s="47"/>
      <c r="JD32" s="47"/>
      <c r="JE32" s="47"/>
      <c r="JF32" s="47"/>
      <c r="JG32" s="47"/>
      <c r="JH32" s="47"/>
      <c r="JI32" s="47"/>
      <c r="JJ32" s="47"/>
      <c r="JK32" s="47"/>
      <c r="JL32" s="47"/>
      <c r="JM32" s="47"/>
      <c r="JN32" s="47"/>
      <c r="JO32" s="47"/>
      <c r="JP32" s="47"/>
      <c r="JQ32" s="47"/>
      <c r="JR32" s="47"/>
      <c r="JS32" s="47"/>
      <c r="JT32" s="47"/>
      <c r="JU32" s="47"/>
      <c r="JV32" s="47"/>
      <c r="JW32" s="47"/>
      <c r="JX32" s="47"/>
      <c r="JY32" s="47"/>
      <c r="JZ32" s="47"/>
      <c r="KA32" s="47"/>
      <c r="KB32" s="47"/>
    </row>
    <row r="33" spans="1:288" s="9" customFormat="1" x14ac:dyDescent="0.25">
      <c r="A33" s="35" t="s">
        <v>43</v>
      </c>
      <c r="B33" s="50">
        <v>2021</v>
      </c>
      <c r="C33" s="9" t="s">
        <v>190</v>
      </c>
      <c r="D33" s="61">
        <v>3750</v>
      </c>
      <c r="E33" s="9" t="s">
        <v>192</v>
      </c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  <c r="BL33" s="47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7"/>
      <c r="CA33" s="47"/>
      <c r="CB33" s="47"/>
      <c r="CC33" s="47"/>
      <c r="CD33" s="47"/>
      <c r="CE33" s="47"/>
      <c r="CF33" s="47"/>
      <c r="CG33" s="47"/>
      <c r="CH33" s="47"/>
      <c r="CI33" s="47"/>
      <c r="CJ33" s="47"/>
      <c r="CK33" s="47"/>
      <c r="CL33" s="47"/>
      <c r="CM33" s="47"/>
      <c r="CN33" s="47"/>
      <c r="CO33" s="47"/>
      <c r="CP33" s="47"/>
      <c r="CQ33" s="47"/>
      <c r="CR33" s="47"/>
      <c r="CS33" s="47"/>
      <c r="CT33" s="47"/>
      <c r="CU33" s="47"/>
      <c r="CV33" s="47"/>
      <c r="CW33" s="47"/>
      <c r="CX33" s="47"/>
      <c r="CY33" s="47"/>
      <c r="CZ33" s="47"/>
      <c r="DA33" s="47"/>
      <c r="DB33" s="47"/>
      <c r="DC33" s="47"/>
      <c r="DD33" s="47"/>
      <c r="DE33" s="47"/>
      <c r="DF33" s="47"/>
      <c r="DG33" s="47"/>
      <c r="DH33" s="47"/>
      <c r="DI33" s="47"/>
      <c r="DJ33" s="47"/>
      <c r="DK33" s="47"/>
      <c r="DL33" s="47"/>
      <c r="DM33" s="47"/>
      <c r="DN33" s="47"/>
      <c r="DO33" s="47"/>
      <c r="DP33" s="47"/>
      <c r="DQ33" s="47"/>
      <c r="DR33" s="47"/>
      <c r="DS33" s="47"/>
      <c r="DT33" s="47"/>
      <c r="DU33" s="47"/>
      <c r="DV33" s="47"/>
      <c r="DW33" s="47"/>
      <c r="DX33" s="47"/>
      <c r="DY33" s="47"/>
      <c r="DZ33" s="47"/>
      <c r="EA33" s="47"/>
      <c r="EB33" s="47"/>
      <c r="EC33" s="47"/>
      <c r="ED33" s="47"/>
      <c r="EE33" s="47"/>
      <c r="EF33" s="47"/>
      <c r="EG33" s="47"/>
      <c r="EH33" s="47"/>
      <c r="EI33" s="47"/>
      <c r="EJ33" s="47"/>
      <c r="EK33" s="47"/>
      <c r="EL33" s="47"/>
      <c r="EM33" s="47"/>
      <c r="EN33" s="47"/>
      <c r="EO33" s="47"/>
      <c r="EP33" s="47"/>
      <c r="EQ33" s="47"/>
      <c r="ER33" s="47"/>
      <c r="ES33" s="47"/>
      <c r="ET33" s="47"/>
      <c r="EU33" s="47"/>
      <c r="EV33" s="47"/>
      <c r="EW33" s="47"/>
      <c r="EX33" s="47"/>
      <c r="EY33" s="47"/>
      <c r="EZ33" s="47"/>
      <c r="FA33" s="47"/>
      <c r="FB33" s="47"/>
      <c r="FC33" s="47"/>
      <c r="FD33" s="47"/>
      <c r="FE33" s="47"/>
      <c r="FF33" s="47"/>
      <c r="FG33" s="47"/>
      <c r="FH33" s="47"/>
      <c r="FI33" s="47"/>
      <c r="FJ33" s="47"/>
      <c r="FK33" s="47"/>
      <c r="FL33" s="47"/>
      <c r="FM33" s="47"/>
      <c r="FN33" s="47"/>
      <c r="FO33" s="47"/>
      <c r="FP33" s="47"/>
      <c r="FQ33" s="47"/>
      <c r="FR33" s="47"/>
      <c r="FS33" s="47"/>
      <c r="FT33" s="47"/>
      <c r="FU33" s="47"/>
      <c r="FV33" s="47"/>
      <c r="FW33" s="47"/>
      <c r="FX33" s="47"/>
      <c r="FY33" s="47"/>
      <c r="FZ33" s="47"/>
      <c r="GA33" s="47"/>
      <c r="GB33" s="47"/>
      <c r="GC33" s="47"/>
      <c r="GD33" s="47"/>
      <c r="GE33" s="47"/>
      <c r="GF33" s="47"/>
      <c r="GG33" s="47"/>
      <c r="GH33" s="47"/>
      <c r="GI33" s="47"/>
      <c r="GJ33" s="47"/>
      <c r="GK33" s="47"/>
      <c r="GL33" s="47"/>
      <c r="GM33" s="47"/>
      <c r="GN33" s="47"/>
      <c r="GO33" s="47"/>
      <c r="GP33" s="47"/>
      <c r="GQ33" s="47"/>
      <c r="GR33" s="47"/>
      <c r="GS33" s="47"/>
      <c r="GT33" s="47"/>
      <c r="GU33" s="47"/>
      <c r="GV33" s="47"/>
      <c r="GW33" s="47"/>
      <c r="GX33" s="47"/>
      <c r="GY33" s="47"/>
      <c r="GZ33" s="47"/>
      <c r="HA33" s="47"/>
      <c r="HB33" s="47"/>
      <c r="HC33" s="47"/>
      <c r="HD33" s="47"/>
      <c r="HE33" s="47"/>
      <c r="HF33" s="47"/>
      <c r="HG33" s="47"/>
      <c r="HH33" s="47"/>
      <c r="HI33" s="47"/>
      <c r="HJ33" s="47"/>
      <c r="HK33" s="47"/>
      <c r="HL33" s="47"/>
      <c r="HM33" s="47"/>
      <c r="HN33" s="47"/>
      <c r="HO33" s="47"/>
      <c r="HP33" s="47"/>
      <c r="HQ33" s="47"/>
      <c r="HR33" s="47"/>
      <c r="HS33" s="47"/>
      <c r="HT33" s="47"/>
      <c r="HU33" s="47"/>
      <c r="HV33" s="47"/>
      <c r="HW33" s="47"/>
      <c r="HX33" s="47"/>
      <c r="HY33" s="47"/>
      <c r="HZ33" s="47"/>
      <c r="IA33" s="47"/>
      <c r="IB33" s="47"/>
      <c r="IC33" s="47"/>
      <c r="ID33" s="47"/>
      <c r="IE33" s="47"/>
      <c r="IF33" s="47"/>
      <c r="IG33" s="47"/>
      <c r="IH33" s="47"/>
      <c r="II33" s="47"/>
      <c r="IJ33" s="47"/>
      <c r="IK33" s="47"/>
      <c r="IL33" s="47"/>
      <c r="IM33" s="47"/>
      <c r="IN33" s="47"/>
      <c r="IO33" s="47"/>
      <c r="IP33" s="47"/>
      <c r="IQ33" s="47"/>
      <c r="IR33" s="47"/>
      <c r="IS33" s="47"/>
      <c r="IT33" s="47"/>
      <c r="IU33" s="47"/>
      <c r="IV33" s="47"/>
      <c r="IW33" s="47"/>
      <c r="IX33" s="47"/>
      <c r="IY33" s="47"/>
      <c r="IZ33" s="47"/>
      <c r="JA33" s="47"/>
      <c r="JB33" s="47"/>
      <c r="JC33" s="47"/>
      <c r="JD33" s="47"/>
      <c r="JE33" s="47"/>
      <c r="JF33" s="47"/>
      <c r="JG33" s="47"/>
      <c r="JH33" s="47"/>
      <c r="JI33" s="47"/>
      <c r="JJ33" s="47"/>
      <c r="JK33" s="47"/>
      <c r="JL33" s="47"/>
      <c r="JM33" s="47"/>
      <c r="JN33" s="47"/>
      <c r="JO33" s="47"/>
      <c r="JP33" s="47"/>
      <c r="JQ33" s="47"/>
      <c r="JR33" s="47"/>
      <c r="JS33" s="47"/>
      <c r="JT33" s="47"/>
      <c r="JU33" s="47"/>
      <c r="JV33" s="47"/>
      <c r="JW33" s="47"/>
      <c r="JX33" s="47"/>
      <c r="JY33" s="47"/>
      <c r="JZ33" s="47"/>
      <c r="KA33" s="47"/>
      <c r="KB33" s="47"/>
    </row>
    <row r="34" spans="1:288" s="9" customFormat="1" x14ac:dyDescent="0.25">
      <c r="A34" s="35" t="s">
        <v>43</v>
      </c>
      <c r="B34" s="50">
        <v>2021</v>
      </c>
      <c r="C34" s="9" t="s">
        <v>88</v>
      </c>
      <c r="D34" s="61">
        <v>5965.95</v>
      </c>
      <c r="E34" s="9" t="s">
        <v>193</v>
      </c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  <c r="BL34" s="47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7"/>
      <c r="CA34" s="47"/>
      <c r="CB34" s="47"/>
      <c r="CC34" s="47"/>
      <c r="CD34" s="47"/>
      <c r="CE34" s="47"/>
      <c r="CF34" s="47"/>
      <c r="CG34" s="47"/>
      <c r="CH34" s="47"/>
      <c r="CI34" s="47"/>
      <c r="CJ34" s="47"/>
      <c r="CK34" s="47"/>
      <c r="CL34" s="47"/>
      <c r="CM34" s="47"/>
      <c r="CN34" s="47"/>
      <c r="CO34" s="47"/>
      <c r="CP34" s="47"/>
      <c r="CQ34" s="47"/>
      <c r="CR34" s="47"/>
      <c r="CS34" s="47"/>
      <c r="CT34" s="47"/>
      <c r="CU34" s="47"/>
      <c r="CV34" s="47"/>
      <c r="CW34" s="47"/>
      <c r="CX34" s="47"/>
      <c r="CY34" s="47"/>
      <c r="CZ34" s="47"/>
      <c r="DA34" s="47"/>
      <c r="DB34" s="47"/>
      <c r="DC34" s="47"/>
      <c r="DD34" s="47"/>
      <c r="DE34" s="47"/>
      <c r="DF34" s="47"/>
      <c r="DG34" s="47"/>
      <c r="DH34" s="47"/>
      <c r="DI34" s="47"/>
      <c r="DJ34" s="47"/>
      <c r="DK34" s="47"/>
      <c r="DL34" s="47"/>
      <c r="DM34" s="47"/>
      <c r="DN34" s="47"/>
      <c r="DO34" s="47"/>
      <c r="DP34" s="47"/>
      <c r="DQ34" s="47"/>
      <c r="DR34" s="47"/>
      <c r="DS34" s="47"/>
      <c r="DT34" s="47"/>
      <c r="DU34" s="47"/>
      <c r="DV34" s="47"/>
      <c r="DW34" s="47"/>
      <c r="DX34" s="47"/>
      <c r="DY34" s="47"/>
      <c r="DZ34" s="47"/>
      <c r="EA34" s="47"/>
      <c r="EB34" s="47"/>
      <c r="EC34" s="47"/>
      <c r="ED34" s="47"/>
      <c r="EE34" s="47"/>
      <c r="EF34" s="47"/>
      <c r="EG34" s="47"/>
      <c r="EH34" s="47"/>
      <c r="EI34" s="47"/>
      <c r="EJ34" s="47"/>
      <c r="EK34" s="47"/>
      <c r="EL34" s="47"/>
      <c r="EM34" s="47"/>
      <c r="EN34" s="47"/>
      <c r="EO34" s="47"/>
      <c r="EP34" s="47"/>
      <c r="EQ34" s="47"/>
      <c r="ER34" s="47"/>
      <c r="ES34" s="47"/>
      <c r="ET34" s="47"/>
      <c r="EU34" s="47"/>
      <c r="EV34" s="47"/>
      <c r="EW34" s="47"/>
      <c r="EX34" s="47"/>
      <c r="EY34" s="47"/>
      <c r="EZ34" s="47"/>
      <c r="FA34" s="47"/>
      <c r="FB34" s="47"/>
      <c r="FC34" s="47"/>
      <c r="FD34" s="47"/>
      <c r="FE34" s="47"/>
      <c r="FF34" s="47"/>
      <c r="FG34" s="47"/>
      <c r="FH34" s="47"/>
      <c r="FI34" s="47"/>
      <c r="FJ34" s="47"/>
      <c r="FK34" s="47"/>
      <c r="FL34" s="47"/>
      <c r="FM34" s="47"/>
      <c r="FN34" s="47"/>
      <c r="FO34" s="47"/>
      <c r="FP34" s="47"/>
      <c r="FQ34" s="47"/>
      <c r="FR34" s="47"/>
      <c r="FS34" s="47"/>
      <c r="FT34" s="47"/>
      <c r="FU34" s="47"/>
      <c r="FV34" s="47"/>
      <c r="FW34" s="47"/>
      <c r="FX34" s="47"/>
      <c r="FY34" s="47"/>
      <c r="FZ34" s="47"/>
      <c r="GA34" s="47"/>
      <c r="GB34" s="47"/>
      <c r="GC34" s="47"/>
      <c r="GD34" s="47"/>
      <c r="GE34" s="47"/>
      <c r="GF34" s="47"/>
      <c r="GG34" s="47"/>
      <c r="GH34" s="47"/>
      <c r="GI34" s="47"/>
      <c r="GJ34" s="47"/>
      <c r="GK34" s="47"/>
      <c r="GL34" s="47"/>
      <c r="GM34" s="47"/>
      <c r="GN34" s="47"/>
      <c r="GO34" s="47"/>
      <c r="GP34" s="47"/>
      <c r="GQ34" s="47"/>
      <c r="GR34" s="47"/>
      <c r="GS34" s="47"/>
      <c r="GT34" s="47"/>
      <c r="GU34" s="47"/>
      <c r="GV34" s="47"/>
      <c r="GW34" s="47"/>
      <c r="GX34" s="47"/>
      <c r="GY34" s="47"/>
      <c r="GZ34" s="47"/>
      <c r="HA34" s="47"/>
      <c r="HB34" s="47"/>
      <c r="HC34" s="47"/>
      <c r="HD34" s="47"/>
      <c r="HE34" s="47"/>
      <c r="HF34" s="47"/>
      <c r="HG34" s="47"/>
      <c r="HH34" s="47"/>
      <c r="HI34" s="47"/>
      <c r="HJ34" s="47"/>
      <c r="HK34" s="47"/>
      <c r="HL34" s="47"/>
      <c r="HM34" s="47"/>
      <c r="HN34" s="47"/>
      <c r="HO34" s="47"/>
      <c r="HP34" s="47"/>
      <c r="HQ34" s="47"/>
      <c r="HR34" s="47"/>
      <c r="HS34" s="47"/>
      <c r="HT34" s="47"/>
      <c r="HU34" s="47"/>
      <c r="HV34" s="47"/>
      <c r="HW34" s="47"/>
      <c r="HX34" s="47"/>
      <c r="HY34" s="47"/>
      <c r="HZ34" s="47"/>
      <c r="IA34" s="47"/>
      <c r="IB34" s="47"/>
      <c r="IC34" s="47"/>
      <c r="ID34" s="47"/>
      <c r="IE34" s="47"/>
      <c r="IF34" s="47"/>
      <c r="IG34" s="47"/>
      <c r="IH34" s="47"/>
      <c r="II34" s="47"/>
      <c r="IJ34" s="47"/>
      <c r="IK34" s="47"/>
      <c r="IL34" s="47"/>
      <c r="IM34" s="47"/>
      <c r="IN34" s="47"/>
      <c r="IO34" s="47"/>
      <c r="IP34" s="47"/>
      <c r="IQ34" s="47"/>
      <c r="IR34" s="47"/>
      <c r="IS34" s="47"/>
      <c r="IT34" s="47"/>
      <c r="IU34" s="47"/>
      <c r="IV34" s="47"/>
      <c r="IW34" s="47"/>
      <c r="IX34" s="47"/>
      <c r="IY34" s="47"/>
      <c r="IZ34" s="47"/>
      <c r="JA34" s="47"/>
      <c r="JB34" s="47"/>
      <c r="JC34" s="47"/>
      <c r="JD34" s="47"/>
      <c r="JE34" s="47"/>
      <c r="JF34" s="47"/>
      <c r="JG34" s="47"/>
      <c r="JH34" s="47"/>
      <c r="JI34" s="47"/>
      <c r="JJ34" s="47"/>
      <c r="JK34" s="47"/>
      <c r="JL34" s="47"/>
      <c r="JM34" s="47"/>
      <c r="JN34" s="47"/>
      <c r="JO34" s="47"/>
      <c r="JP34" s="47"/>
      <c r="JQ34" s="47"/>
      <c r="JR34" s="47"/>
      <c r="JS34" s="47"/>
      <c r="JT34" s="47"/>
      <c r="JU34" s="47"/>
      <c r="JV34" s="47"/>
      <c r="JW34" s="47"/>
      <c r="JX34" s="47"/>
      <c r="JY34" s="47"/>
      <c r="JZ34" s="47"/>
      <c r="KA34" s="47"/>
      <c r="KB34" s="47"/>
    </row>
    <row r="35" spans="1:288" s="9" customFormat="1" x14ac:dyDescent="0.25">
      <c r="A35" s="35" t="s">
        <v>43</v>
      </c>
      <c r="B35" s="50">
        <v>2021</v>
      </c>
      <c r="C35" s="9" t="s">
        <v>88</v>
      </c>
      <c r="D35" s="61">
        <v>30000</v>
      </c>
      <c r="E35" s="9" t="s">
        <v>215</v>
      </c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  <c r="BL35" s="47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7"/>
      <c r="CA35" s="47"/>
      <c r="CB35" s="47"/>
      <c r="CC35" s="47"/>
      <c r="CD35" s="47"/>
      <c r="CE35" s="47"/>
      <c r="CF35" s="47"/>
      <c r="CG35" s="47"/>
      <c r="CH35" s="47"/>
      <c r="CI35" s="47"/>
      <c r="CJ35" s="47"/>
      <c r="CK35" s="47"/>
      <c r="CL35" s="47"/>
      <c r="CM35" s="47"/>
      <c r="CN35" s="47"/>
      <c r="CO35" s="47"/>
      <c r="CP35" s="47"/>
      <c r="CQ35" s="47"/>
      <c r="CR35" s="47"/>
      <c r="CS35" s="47"/>
      <c r="CT35" s="47"/>
      <c r="CU35" s="47"/>
      <c r="CV35" s="47"/>
      <c r="CW35" s="47"/>
      <c r="CX35" s="47"/>
      <c r="CY35" s="47"/>
      <c r="CZ35" s="47"/>
      <c r="DA35" s="47"/>
      <c r="DB35" s="47"/>
      <c r="DC35" s="47"/>
      <c r="DD35" s="47"/>
      <c r="DE35" s="47"/>
      <c r="DF35" s="47"/>
      <c r="DG35" s="47"/>
      <c r="DH35" s="47"/>
      <c r="DI35" s="47"/>
      <c r="DJ35" s="47"/>
      <c r="DK35" s="47"/>
      <c r="DL35" s="47"/>
      <c r="DM35" s="47"/>
      <c r="DN35" s="47"/>
      <c r="DO35" s="47"/>
      <c r="DP35" s="47"/>
      <c r="DQ35" s="47"/>
      <c r="DR35" s="47"/>
      <c r="DS35" s="47"/>
      <c r="DT35" s="47"/>
      <c r="DU35" s="47"/>
      <c r="DV35" s="47"/>
      <c r="DW35" s="47"/>
      <c r="DX35" s="47"/>
      <c r="DY35" s="47"/>
      <c r="DZ35" s="47"/>
      <c r="EA35" s="47"/>
      <c r="EB35" s="47"/>
      <c r="EC35" s="47"/>
      <c r="ED35" s="47"/>
      <c r="EE35" s="47"/>
      <c r="EF35" s="47"/>
      <c r="EG35" s="47"/>
      <c r="EH35" s="47"/>
      <c r="EI35" s="47"/>
      <c r="EJ35" s="47"/>
      <c r="EK35" s="47"/>
      <c r="EL35" s="47"/>
      <c r="EM35" s="47"/>
      <c r="EN35" s="47"/>
      <c r="EO35" s="47"/>
      <c r="EP35" s="47"/>
      <c r="EQ35" s="47"/>
      <c r="ER35" s="47"/>
      <c r="ES35" s="47"/>
      <c r="ET35" s="47"/>
      <c r="EU35" s="47"/>
      <c r="EV35" s="47"/>
      <c r="EW35" s="47"/>
      <c r="EX35" s="47"/>
      <c r="EY35" s="47"/>
      <c r="EZ35" s="47"/>
      <c r="FA35" s="47"/>
      <c r="FB35" s="47"/>
      <c r="FC35" s="47"/>
      <c r="FD35" s="47"/>
      <c r="FE35" s="47"/>
      <c r="FF35" s="47"/>
      <c r="FG35" s="47"/>
      <c r="FH35" s="47"/>
      <c r="FI35" s="47"/>
      <c r="FJ35" s="47"/>
      <c r="FK35" s="47"/>
      <c r="FL35" s="47"/>
      <c r="FM35" s="47"/>
      <c r="FN35" s="47"/>
      <c r="FO35" s="47"/>
      <c r="FP35" s="47"/>
      <c r="FQ35" s="47"/>
      <c r="FR35" s="47"/>
      <c r="FS35" s="47"/>
      <c r="FT35" s="47"/>
      <c r="FU35" s="47"/>
      <c r="FV35" s="47"/>
      <c r="FW35" s="47"/>
      <c r="FX35" s="47"/>
      <c r="FY35" s="47"/>
      <c r="FZ35" s="47"/>
      <c r="GA35" s="47"/>
      <c r="GB35" s="47"/>
      <c r="GC35" s="47"/>
      <c r="GD35" s="47"/>
      <c r="GE35" s="47"/>
      <c r="GF35" s="47"/>
      <c r="GG35" s="47"/>
      <c r="GH35" s="47"/>
      <c r="GI35" s="47"/>
      <c r="GJ35" s="47"/>
      <c r="GK35" s="47"/>
      <c r="GL35" s="47"/>
      <c r="GM35" s="47"/>
      <c r="GN35" s="47"/>
      <c r="GO35" s="47"/>
      <c r="GP35" s="47"/>
      <c r="GQ35" s="47"/>
      <c r="GR35" s="47"/>
      <c r="GS35" s="47"/>
      <c r="GT35" s="47"/>
      <c r="GU35" s="47"/>
      <c r="GV35" s="47"/>
      <c r="GW35" s="47"/>
      <c r="GX35" s="47"/>
      <c r="GY35" s="47"/>
      <c r="GZ35" s="47"/>
      <c r="HA35" s="47"/>
      <c r="HB35" s="47"/>
      <c r="HC35" s="47"/>
      <c r="HD35" s="47"/>
      <c r="HE35" s="47"/>
      <c r="HF35" s="47"/>
      <c r="HG35" s="47"/>
      <c r="HH35" s="47"/>
      <c r="HI35" s="47"/>
      <c r="HJ35" s="47"/>
      <c r="HK35" s="47"/>
      <c r="HL35" s="47"/>
      <c r="HM35" s="47"/>
      <c r="HN35" s="47"/>
      <c r="HO35" s="47"/>
      <c r="HP35" s="47"/>
      <c r="HQ35" s="47"/>
      <c r="HR35" s="47"/>
      <c r="HS35" s="47"/>
      <c r="HT35" s="47"/>
      <c r="HU35" s="47"/>
      <c r="HV35" s="47"/>
      <c r="HW35" s="47"/>
      <c r="HX35" s="47"/>
      <c r="HY35" s="47"/>
      <c r="HZ35" s="47"/>
      <c r="IA35" s="47"/>
      <c r="IB35" s="47"/>
      <c r="IC35" s="47"/>
      <c r="ID35" s="47"/>
      <c r="IE35" s="47"/>
      <c r="IF35" s="47"/>
      <c r="IG35" s="47"/>
      <c r="IH35" s="47"/>
      <c r="II35" s="47"/>
      <c r="IJ35" s="47"/>
      <c r="IK35" s="47"/>
      <c r="IL35" s="47"/>
      <c r="IM35" s="47"/>
      <c r="IN35" s="47"/>
      <c r="IO35" s="47"/>
      <c r="IP35" s="47"/>
      <c r="IQ35" s="47"/>
      <c r="IR35" s="47"/>
      <c r="IS35" s="47"/>
      <c r="IT35" s="47"/>
      <c r="IU35" s="47"/>
      <c r="IV35" s="47"/>
      <c r="IW35" s="47"/>
      <c r="IX35" s="47"/>
      <c r="IY35" s="47"/>
      <c r="IZ35" s="47"/>
      <c r="JA35" s="47"/>
      <c r="JB35" s="47"/>
      <c r="JC35" s="47"/>
      <c r="JD35" s="47"/>
      <c r="JE35" s="47"/>
      <c r="JF35" s="47"/>
      <c r="JG35" s="47"/>
      <c r="JH35" s="47"/>
      <c r="JI35" s="47"/>
      <c r="JJ35" s="47"/>
      <c r="JK35" s="47"/>
      <c r="JL35" s="47"/>
      <c r="JM35" s="47"/>
      <c r="JN35" s="47"/>
      <c r="JO35" s="47"/>
      <c r="JP35" s="47"/>
      <c r="JQ35" s="47"/>
      <c r="JR35" s="47"/>
      <c r="JS35" s="47"/>
      <c r="JT35" s="47"/>
      <c r="JU35" s="47"/>
      <c r="JV35" s="47"/>
      <c r="JW35" s="47"/>
      <c r="JX35" s="47"/>
      <c r="JY35" s="47"/>
      <c r="JZ35" s="47"/>
      <c r="KA35" s="47"/>
      <c r="KB35" s="47"/>
    </row>
    <row r="36" spans="1:288" s="9" customFormat="1" x14ac:dyDescent="0.25">
      <c r="A36" s="35" t="s">
        <v>43</v>
      </c>
      <c r="B36" s="50">
        <v>2021</v>
      </c>
      <c r="C36" s="9" t="s">
        <v>88</v>
      </c>
      <c r="D36" s="61">
        <v>6756.46</v>
      </c>
      <c r="E36" s="9" t="s">
        <v>194</v>
      </c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  <c r="BD36" s="47"/>
      <c r="BE36" s="47"/>
      <c r="BF36" s="47"/>
      <c r="BG36" s="47"/>
      <c r="BH36" s="47"/>
      <c r="BI36" s="47"/>
      <c r="BJ36" s="47"/>
      <c r="BK36" s="47"/>
      <c r="BL36" s="47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7"/>
      <c r="CA36" s="47"/>
      <c r="CB36" s="47"/>
      <c r="CC36" s="47"/>
      <c r="CD36" s="47"/>
      <c r="CE36" s="47"/>
      <c r="CF36" s="47"/>
      <c r="CG36" s="47"/>
      <c r="CH36" s="47"/>
      <c r="CI36" s="47"/>
      <c r="CJ36" s="47"/>
      <c r="CK36" s="47"/>
      <c r="CL36" s="47"/>
      <c r="CM36" s="47"/>
      <c r="CN36" s="47"/>
      <c r="CO36" s="47"/>
      <c r="CP36" s="47"/>
      <c r="CQ36" s="47"/>
      <c r="CR36" s="47"/>
      <c r="CS36" s="47"/>
      <c r="CT36" s="47"/>
      <c r="CU36" s="47"/>
      <c r="CV36" s="47"/>
      <c r="CW36" s="47"/>
      <c r="CX36" s="47"/>
      <c r="CY36" s="47"/>
      <c r="CZ36" s="47"/>
      <c r="DA36" s="47"/>
      <c r="DB36" s="47"/>
      <c r="DC36" s="47"/>
      <c r="DD36" s="47"/>
      <c r="DE36" s="47"/>
      <c r="DF36" s="47"/>
      <c r="DG36" s="47"/>
      <c r="DH36" s="47"/>
      <c r="DI36" s="47"/>
      <c r="DJ36" s="47"/>
      <c r="DK36" s="47"/>
      <c r="DL36" s="47"/>
      <c r="DM36" s="47"/>
      <c r="DN36" s="47"/>
      <c r="DO36" s="47"/>
      <c r="DP36" s="47"/>
      <c r="DQ36" s="47"/>
      <c r="DR36" s="47"/>
      <c r="DS36" s="47"/>
      <c r="DT36" s="47"/>
      <c r="DU36" s="47"/>
      <c r="DV36" s="47"/>
      <c r="DW36" s="47"/>
      <c r="DX36" s="47"/>
      <c r="DY36" s="47"/>
      <c r="DZ36" s="47"/>
      <c r="EA36" s="47"/>
      <c r="EB36" s="47"/>
      <c r="EC36" s="47"/>
      <c r="ED36" s="47"/>
      <c r="EE36" s="47"/>
      <c r="EF36" s="47"/>
      <c r="EG36" s="47"/>
      <c r="EH36" s="47"/>
      <c r="EI36" s="47"/>
      <c r="EJ36" s="47"/>
      <c r="EK36" s="47"/>
      <c r="EL36" s="47"/>
      <c r="EM36" s="47"/>
      <c r="EN36" s="47"/>
      <c r="EO36" s="47"/>
      <c r="EP36" s="47"/>
      <c r="EQ36" s="47"/>
      <c r="ER36" s="47"/>
      <c r="ES36" s="47"/>
      <c r="ET36" s="47"/>
      <c r="EU36" s="47"/>
      <c r="EV36" s="47"/>
      <c r="EW36" s="47"/>
      <c r="EX36" s="47"/>
      <c r="EY36" s="47"/>
      <c r="EZ36" s="47"/>
      <c r="FA36" s="47"/>
      <c r="FB36" s="47"/>
      <c r="FC36" s="47"/>
      <c r="FD36" s="47"/>
      <c r="FE36" s="47"/>
      <c r="FF36" s="47"/>
      <c r="FG36" s="47"/>
      <c r="FH36" s="47"/>
      <c r="FI36" s="47"/>
      <c r="FJ36" s="47"/>
      <c r="FK36" s="47"/>
      <c r="FL36" s="47"/>
      <c r="FM36" s="47"/>
      <c r="FN36" s="47"/>
      <c r="FO36" s="47"/>
      <c r="FP36" s="47"/>
      <c r="FQ36" s="47"/>
      <c r="FR36" s="47"/>
      <c r="FS36" s="47"/>
      <c r="FT36" s="47"/>
      <c r="FU36" s="47"/>
      <c r="FV36" s="47"/>
      <c r="FW36" s="47"/>
      <c r="FX36" s="47"/>
      <c r="FY36" s="47"/>
      <c r="FZ36" s="47"/>
      <c r="GA36" s="47"/>
      <c r="GB36" s="47"/>
      <c r="GC36" s="47"/>
      <c r="GD36" s="47"/>
      <c r="GE36" s="47"/>
      <c r="GF36" s="47"/>
      <c r="GG36" s="47"/>
      <c r="GH36" s="47"/>
      <c r="GI36" s="47"/>
      <c r="GJ36" s="47"/>
      <c r="GK36" s="47"/>
      <c r="GL36" s="47"/>
      <c r="GM36" s="47"/>
      <c r="GN36" s="47"/>
      <c r="GO36" s="47"/>
      <c r="GP36" s="47"/>
      <c r="GQ36" s="47"/>
      <c r="GR36" s="47"/>
      <c r="GS36" s="47"/>
      <c r="GT36" s="47"/>
      <c r="GU36" s="47"/>
      <c r="GV36" s="47"/>
      <c r="GW36" s="47"/>
      <c r="GX36" s="47"/>
      <c r="GY36" s="47"/>
      <c r="GZ36" s="47"/>
      <c r="HA36" s="47"/>
      <c r="HB36" s="47"/>
      <c r="HC36" s="47"/>
      <c r="HD36" s="47"/>
      <c r="HE36" s="47"/>
      <c r="HF36" s="47"/>
      <c r="HG36" s="47"/>
      <c r="HH36" s="47"/>
      <c r="HI36" s="47"/>
      <c r="HJ36" s="47"/>
      <c r="HK36" s="47"/>
      <c r="HL36" s="47"/>
      <c r="HM36" s="47"/>
      <c r="HN36" s="47"/>
      <c r="HO36" s="47"/>
      <c r="HP36" s="47"/>
      <c r="HQ36" s="47"/>
      <c r="HR36" s="47"/>
      <c r="HS36" s="47"/>
      <c r="HT36" s="47"/>
      <c r="HU36" s="47"/>
      <c r="HV36" s="47"/>
      <c r="HW36" s="47"/>
      <c r="HX36" s="47"/>
      <c r="HY36" s="47"/>
      <c r="HZ36" s="47"/>
      <c r="IA36" s="47"/>
      <c r="IB36" s="47"/>
      <c r="IC36" s="47"/>
      <c r="ID36" s="47"/>
      <c r="IE36" s="47"/>
      <c r="IF36" s="47"/>
      <c r="IG36" s="47"/>
      <c r="IH36" s="47"/>
      <c r="II36" s="47"/>
      <c r="IJ36" s="47"/>
      <c r="IK36" s="47"/>
      <c r="IL36" s="47"/>
      <c r="IM36" s="47"/>
      <c r="IN36" s="47"/>
      <c r="IO36" s="47"/>
      <c r="IP36" s="47"/>
      <c r="IQ36" s="47"/>
      <c r="IR36" s="47"/>
      <c r="IS36" s="47"/>
      <c r="IT36" s="47"/>
      <c r="IU36" s="47"/>
      <c r="IV36" s="47"/>
      <c r="IW36" s="47"/>
      <c r="IX36" s="47"/>
      <c r="IY36" s="47"/>
      <c r="IZ36" s="47"/>
      <c r="JA36" s="47"/>
      <c r="JB36" s="47"/>
      <c r="JC36" s="47"/>
      <c r="JD36" s="47"/>
      <c r="JE36" s="47"/>
      <c r="JF36" s="47"/>
      <c r="JG36" s="47"/>
      <c r="JH36" s="47"/>
      <c r="JI36" s="47"/>
      <c r="JJ36" s="47"/>
      <c r="JK36" s="47"/>
      <c r="JL36" s="47"/>
      <c r="JM36" s="47"/>
      <c r="JN36" s="47"/>
      <c r="JO36" s="47"/>
      <c r="JP36" s="47"/>
      <c r="JQ36" s="47"/>
      <c r="JR36" s="47"/>
      <c r="JS36" s="47"/>
      <c r="JT36" s="47"/>
      <c r="JU36" s="47"/>
      <c r="JV36" s="47"/>
      <c r="JW36" s="47"/>
      <c r="JX36" s="47"/>
      <c r="JY36" s="47"/>
      <c r="JZ36" s="47"/>
      <c r="KA36" s="47"/>
      <c r="KB36" s="47"/>
    </row>
    <row r="37" spans="1:288" s="9" customFormat="1" x14ac:dyDescent="0.25">
      <c r="A37" s="35" t="s">
        <v>43</v>
      </c>
      <c r="B37" s="50">
        <v>2021</v>
      </c>
      <c r="C37" s="9" t="s">
        <v>190</v>
      </c>
      <c r="D37" s="61">
        <v>3750</v>
      </c>
      <c r="E37" s="9" t="s">
        <v>224</v>
      </c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7"/>
      <c r="CA37" s="47"/>
      <c r="CB37" s="47"/>
      <c r="CC37" s="47"/>
      <c r="CD37" s="47"/>
      <c r="CE37" s="47"/>
      <c r="CF37" s="47"/>
      <c r="CG37" s="47"/>
      <c r="CH37" s="47"/>
      <c r="CI37" s="47"/>
      <c r="CJ37" s="47"/>
      <c r="CK37" s="47"/>
      <c r="CL37" s="47"/>
      <c r="CM37" s="47"/>
      <c r="CN37" s="47"/>
      <c r="CO37" s="47"/>
      <c r="CP37" s="47"/>
      <c r="CQ37" s="47"/>
      <c r="CR37" s="47"/>
      <c r="CS37" s="47"/>
      <c r="CT37" s="47"/>
      <c r="CU37" s="47"/>
      <c r="CV37" s="47"/>
      <c r="CW37" s="47"/>
      <c r="CX37" s="47"/>
      <c r="CY37" s="47"/>
      <c r="CZ37" s="47"/>
      <c r="DA37" s="47"/>
      <c r="DB37" s="47"/>
      <c r="DC37" s="47"/>
      <c r="DD37" s="47"/>
      <c r="DE37" s="47"/>
      <c r="DF37" s="47"/>
      <c r="DG37" s="47"/>
      <c r="DH37" s="47"/>
      <c r="DI37" s="47"/>
      <c r="DJ37" s="47"/>
      <c r="DK37" s="47"/>
      <c r="DL37" s="47"/>
      <c r="DM37" s="47"/>
      <c r="DN37" s="47"/>
      <c r="DO37" s="47"/>
      <c r="DP37" s="47"/>
      <c r="DQ37" s="47"/>
      <c r="DR37" s="47"/>
      <c r="DS37" s="47"/>
      <c r="DT37" s="47"/>
      <c r="DU37" s="47"/>
      <c r="DV37" s="47"/>
      <c r="DW37" s="47"/>
      <c r="DX37" s="47"/>
      <c r="DY37" s="47"/>
      <c r="DZ37" s="47"/>
      <c r="EA37" s="47"/>
      <c r="EB37" s="47"/>
      <c r="EC37" s="47"/>
      <c r="ED37" s="47"/>
      <c r="EE37" s="47"/>
      <c r="EF37" s="47"/>
      <c r="EG37" s="47"/>
      <c r="EH37" s="47"/>
      <c r="EI37" s="47"/>
      <c r="EJ37" s="47"/>
      <c r="EK37" s="47"/>
      <c r="EL37" s="47"/>
      <c r="EM37" s="47"/>
      <c r="EN37" s="47"/>
      <c r="EO37" s="47"/>
      <c r="EP37" s="47"/>
      <c r="EQ37" s="47"/>
      <c r="ER37" s="47"/>
      <c r="ES37" s="47"/>
      <c r="ET37" s="47"/>
      <c r="EU37" s="47"/>
      <c r="EV37" s="47"/>
      <c r="EW37" s="47"/>
      <c r="EX37" s="47"/>
      <c r="EY37" s="47"/>
      <c r="EZ37" s="47"/>
      <c r="FA37" s="47"/>
      <c r="FB37" s="47"/>
      <c r="FC37" s="47"/>
      <c r="FD37" s="47"/>
      <c r="FE37" s="47"/>
      <c r="FF37" s="47"/>
      <c r="FG37" s="47"/>
      <c r="FH37" s="47"/>
      <c r="FI37" s="47"/>
      <c r="FJ37" s="47"/>
      <c r="FK37" s="47"/>
      <c r="FL37" s="47"/>
      <c r="FM37" s="47"/>
      <c r="FN37" s="47"/>
      <c r="FO37" s="47"/>
      <c r="FP37" s="47"/>
      <c r="FQ37" s="47"/>
      <c r="FR37" s="47"/>
      <c r="FS37" s="47"/>
      <c r="FT37" s="47"/>
      <c r="FU37" s="47"/>
      <c r="FV37" s="47"/>
      <c r="FW37" s="47"/>
      <c r="FX37" s="47"/>
      <c r="FY37" s="47"/>
      <c r="FZ37" s="47"/>
      <c r="GA37" s="47"/>
      <c r="GB37" s="47"/>
      <c r="GC37" s="47"/>
      <c r="GD37" s="47"/>
      <c r="GE37" s="47"/>
      <c r="GF37" s="47"/>
      <c r="GG37" s="47"/>
      <c r="GH37" s="47"/>
      <c r="GI37" s="47"/>
      <c r="GJ37" s="47"/>
      <c r="GK37" s="47"/>
      <c r="GL37" s="47"/>
      <c r="GM37" s="47"/>
      <c r="GN37" s="47"/>
      <c r="GO37" s="47"/>
      <c r="GP37" s="47"/>
      <c r="GQ37" s="47"/>
      <c r="GR37" s="47"/>
      <c r="GS37" s="47"/>
      <c r="GT37" s="47"/>
      <c r="GU37" s="47"/>
      <c r="GV37" s="47"/>
      <c r="GW37" s="47"/>
      <c r="GX37" s="47"/>
      <c r="GY37" s="47"/>
      <c r="GZ37" s="47"/>
      <c r="HA37" s="47"/>
      <c r="HB37" s="47"/>
      <c r="HC37" s="47"/>
      <c r="HD37" s="47"/>
      <c r="HE37" s="47"/>
      <c r="HF37" s="47"/>
      <c r="HG37" s="47"/>
      <c r="HH37" s="47"/>
      <c r="HI37" s="47"/>
      <c r="HJ37" s="47"/>
      <c r="HK37" s="47"/>
      <c r="HL37" s="47"/>
      <c r="HM37" s="47"/>
      <c r="HN37" s="47"/>
      <c r="HO37" s="47"/>
      <c r="HP37" s="47"/>
      <c r="HQ37" s="47"/>
      <c r="HR37" s="47"/>
      <c r="HS37" s="47"/>
      <c r="HT37" s="47"/>
      <c r="HU37" s="47"/>
      <c r="HV37" s="47"/>
      <c r="HW37" s="47"/>
      <c r="HX37" s="47"/>
      <c r="HY37" s="47"/>
      <c r="HZ37" s="47"/>
      <c r="IA37" s="47"/>
      <c r="IB37" s="47"/>
      <c r="IC37" s="47"/>
      <c r="ID37" s="47"/>
      <c r="IE37" s="47"/>
      <c r="IF37" s="47"/>
      <c r="IG37" s="47"/>
      <c r="IH37" s="47"/>
      <c r="II37" s="47"/>
      <c r="IJ37" s="47"/>
      <c r="IK37" s="47"/>
      <c r="IL37" s="47"/>
      <c r="IM37" s="47"/>
      <c r="IN37" s="47"/>
      <c r="IO37" s="47"/>
      <c r="IP37" s="47"/>
      <c r="IQ37" s="47"/>
      <c r="IR37" s="47"/>
      <c r="IS37" s="47"/>
      <c r="IT37" s="47"/>
      <c r="IU37" s="47"/>
      <c r="IV37" s="47"/>
      <c r="IW37" s="47"/>
      <c r="IX37" s="47"/>
      <c r="IY37" s="47"/>
      <c r="IZ37" s="47"/>
      <c r="JA37" s="47"/>
      <c r="JB37" s="47"/>
      <c r="JC37" s="47"/>
      <c r="JD37" s="47"/>
      <c r="JE37" s="47"/>
      <c r="JF37" s="47"/>
      <c r="JG37" s="47"/>
      <c r="JH37" s="47"/>
      <c r="JI37" s="47"/>
      <c r="JJ37" s="47"/>
      <c r="JK37" s="47"/>
      <c r="JL37" s="47"/>
      <c r="JM37" s="47"/>
      <c r="JN37" s="47"/>
      <c r="JO37" s="47"/>
      <c r="JP37" s="47"/>
      <c r="JQ37" s="47"/>
      <c r="JR37" s="47"/>
      <c r="JS37" s="47"/>
      <c r="JT37" s="47"/>
      <c r="JU37" s="47"/>
      <c r="JV37" s="47"/>
      <c r="JW37" s="47"/>
      <c r="JX37" s="47"/>
      <c r="JY37" s="47"/>
      <c r="JZ37" s="47"/>
      <c r="KA37" s="47"/>
      <c r="KB37" s="47"/>
    </row>
    <row r="38" spans="1:288" s="9" customFormat="1" x14ac:dyDescent="0.25">
      <c r="A38" s="35" t="s">
        <v>43</v>
      </c>
      <c r="B38" s="50">
        <v>2021</v>
      </c>
      <c r="C38" s="9" t="s">
        <v>190</v>
      </c>
      <c r="D38" s="61">
        <v>3750</v>
      </c>
      <c r="E38" s="9" t="s">
        <v>225</v>
      </c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  <c r="BD38" s="47"/>
      <c r="BE38" s="47"/>
      <c r="BF38" s="47"/>
      <c r="BG38" s="47"/>
      <c r="BH38" s="47"/>
      <c r="BI38" s="47"/>
      <c r="BJ38" s="47"/>
      <c r="BK38" s="47"/>
      <c r="BL38" s="47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7"/>
      <c r="CA38" s="47"/>
      <c r="CB38" s="47"/>
      <c r="CC38" s="47"/>
      <c r="CD38" s="47"/>
      <c r="CE38" s="47"/>
      <c r="CF38" s="47"/>
      <c r="CG38" s="47"/>
      <c r="CH38" s="47"/>
      <c r="CI38" s="47"/>
      <c r="CJ38" s="47"/>
      <c r="CK38" s="47"/>
      <c r="CL38" s="47"/>
      <c r="CM38" s="47"/>
      <c r="CN38" s="47"/>
      <c r="CO38" s="47"/>
      <c r="CP38" s="47"/>
      <c r="CQ38" s="47"/>
      <c r="CR38" s="47"/>
      <c r="CS38" s="47"/>
      <c r="CT38" s="47"/>
      <c r="CU38" s="47"/>
      <c r="CV38" s="47"/>
      <c r="CW38" s="47"/>
      <c r="CX38" s="47"/>
      <c r="CY38" s="47"/>
      <c r="CZ38" s="47"/>
      <c r="DA38" s="47"/>
      <c r="DB38" s="47"/>
      <c r="DC38" s="47"/>
      <c r="DD38" s="47"/>
      <c r="DE38" s="47"/>
      <c r="DF38" s="47"/>
      <c r="DG38" s="47"/>
      <c r="DH38" s="47"/>
      <c r="DI38" s="47"/>
      <c r="DJ38" s="47"/>
      <c r="DK38" s="47"/>
      <c r="DL38" s="47"/>
      <c r="DM38" s="47"/>
      <c r="DN38" s="47"/>
      <c r="DO38" s="47"/>
      <c r="DP38" s="47"/>
      <c r="DQ38" s="47"/>
      <c r="DR38" s="47"/>
      <c r="DS38" s="47"/>
      <c r="DT38" s="47"/>
      <c r="DU38" s="47"/>
      <c r="DV38" s="47"/>
      <c r="DW38" s="47"/>
      <c r="DX38" s="47"/>
      <c r="DY38" s="47"/>
      <c r="DZ38" s="47"/>
      <c r="EA38" s="47"/>
      <c r="EB38" s="47"/>
      <c r="EC38" s="47"/>
      <c r="ED38" s="47"/>
      <c r="EE38" s="47"/>
      <c r="EF38" s="47"/>
      <c r="EG38" s="47"/>
      <c r="EH38" s="47"/>
      <c r="EI38" s="47"/>
      <c r="EJ38" s="47"/>
      <c r="EK38" s="47"/>
      <c r="EL38" s="47"/>
      <c r="EM38" s="47"/>
      <c r="EN38" s="47"/>
      <c r="EO38" s="47"/>
      <c r="EP38" s="47"/>
      <c r="EQ38" s="47"/>
      <c r="ER38" s="47"/>
      <c r="ES38" s="47"/>
      <c r="ET38" s="47"/>
      <c r="EU38" s="47"/>
      <c r="EV38" s="47"/>
      <c r="EW38" s="47"/>
      <c r="EX38" s="47"/>
      <c r="EY38" s="47"/>
      <c r="EZ38" s="47"/>
      <c r="FA38" s="47"/>
      <c r="FB38" s="47"/>
      <c r="FC38" s="47"/>
      <c r="FD38" s="47"/>
      <c r="FE38" s="47"/>
      <c r="FF38" s="47"/>
      <c r="FG38" s="47"/>
      <c r="FH38" s="47"/>
      <c r="FI38" s="47"/>
      <c r="FJ38" s="47"/>
      <c r="FK38" s="47"/>
      <c r="FL38" s="47"/>
      <c r="FM38" s="47"/>
      <c r="FN38" s="47"/>
      <c r="FO38" s="47"/>
      <c r="FP38" s="47"/>
      <c r="FQ38" s="47"/>
      <c r="FR38" s="47"/>
      <c r="FS38" s="47"/>
      <c r="FT38" s="47"/>
      <c r="FU38" s="47"/>
      <c r="FV38" s="47"/>
      <c r="FW38" s="47"/>
      <c r="FX38" s="47"/>
      <c r="FY38" s="47"/>
      <c r="FZ38" s="47"/>
      <c r="GA38" s="47"/>
      <c r="GB38" s="47"/>
      <c r="GC38" s="47"/>
      <c r="GD38" s="47"/>
      <c r="GE38" s="47"/>
      <c r="GF38" s="47"/>
      <c r="GG38" s="47"/>
      <c r="GH38" s="47"/>
      <c r="GI38" s="47"/>
      <c r="GJ38" s="47"/>
      <c r="GK38" s="47"/>
      <c r="GL38" s="47"/>
      <c r="GM38" s="47"/>
      <c r="GN38" s="47"/>
      <c r="GO38" s="47"/>
      <c r="GP38" s="47"/>
      <c r="GQ38" s="47"/>
      <c r="GR38" s="47"/>
      <c r="GS38" s="47"/>
      <c r="GT38" s="47"/>
      <c r="GU38" s="47"/>
      <c r="GV38" s="47"/>
      <c r="GW38" s="47"/>
      <c r="GX38" s="47"/>
      <c r="GY38" s="47"/>
      <c r="GZ38" s="47"/>
      <c r="HA38" s="47"/>
      <c r="HB38" s="47"/>
      <c r="HC38" s="47"/>
      <c r="HD38" s="47"/>
      <c r="HE38" s="47"/>
      <c r="HF38" s="47"/>
      <c r="HG38" s="47"/>
      <c r="HH38" s="47"/>
      <c r="HI38" s="47"/>
      <c r="HJ38" s="47"/>
      <c r="HK38" s="47"/>
      <c r="HL38" s="47"/>
      <c r="HM38" s="47"/>
      <c r="HN38" s="47"/>
      <c r="HO38" s="47"/>
      <c r="HP38" s="47"/>
      <c r="HQ38" s="47"/>
      <c r="HR38" s="47"/>
      <c r="HS38" s="47"/>
      <c r="HT38" s="47"/>
      <c r="HU38" s="47"/>
      <c r="HV38" s="47"/>
      <c r="HW38" s="47"/>
      <c r="HX38" s="47"/>
      <c r="HY38" s="47"/>
      <c r="HZ38" s="47"/>
      <c r="IA38" s="47"/>
      <c r="IB38" s="47"/>
      <c r="IC38" s="47"/>
      <c r="ID38" s="47"/>
      <c r="IE38" s="47"/>
      <c r="IF38" s="47"/>
      <c r="IG38" s="47"/>
      <c r="IH38" s="47"/>
      <c r="II38" s="47"/>
      <c r="IJ38" s="47"/>
      <c r="IK38" s="47"/>
      <c r="IL38" s="47"/>
      <c r="IM38" s="47"/>
      <c r="IN38" s="47"/>
      <c r="IO38" s="47"/>
      <c r="IP38" s="47"/>
      <c r="IQ38" s="47"/>
      <c r="IR38" s="47"/>
      <c r="IS38" s="47"/>
      <c r="IT38" s="47"/>
      <c r="IU38" s="47"/>
      <c r="IV38" s="47"/>
      <c r="IW38" s="47"/>
      <c r="IX38" s="47"/>
      <c r="IY38" s="47"/>
      <c r="IZ38" s="47"/>
      <c r="JA38" s="47"/>
      <c r="JB38" s="47"/>
      <c r="JC38" s="47"/>
      <c r="JD38" s="47"/>
      <c r="JE38" s="47"/>
      <c r="JF38" s="47"/>
      <c r="JG38" s="47"/>
      <c r="JH38" s="47"/>
      <c r="JI38" s="47"/>
      <c r="JJ38" s="47"/>
      <c r="JK38" s="47"/>
      <c r="JL38" s="47"/>
      <c r="JM38" s="47"/>
      <c r="JN38" s="47"/>
      <c r="JO38" s="47"/>
      <c r="JP38" s="47"/>
      <c r="JQ38" s="47"/>
      <c r="JR38" s="47"/>
      <c r="JS38" s="47"/>
      <c r="JT38" s="47"/>
      <c r="JU38" s="47"/>
      <c r="JV38" s="47"/>
      <c r="JW38" s="47"/>
      <c r="JX38" s="47"/>
      <c r="JY38" s="47"/>
      <c r="JZ38" s="47"/>
      <c r="KA38" s="47"/>
      <c r="KB38" s="47"/>
    </row>
    <row r="39" spans="1:288" s="9" customFormat="1" x14ac:dyDescent="0.25">
      <c r="A39" s="35"/>
      <c r="B39" s="50"/>
      <c r="D39" s="46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  <c r="BD39" s="47"/>
      <c r="BE39" s="47"/>
      <c r="BF39" s="47"/>
      <c r="BG39" s="47"/>
      <c r="BH39" s="47"/>
      <c r="BI39" s="47"/>
      <c r="BJ39" s="47"/>
      <c r="BK39" s="47"/>
      <c r="BL39" s="47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7"/>
      <c r="CA39" s="47"/>
      <c r="CB39" s="47"/>
      <c r="CC39" s="47"/>
      <c r="CD39" s="47"/>
      <c r="CE39" s="47"/>
      <c r="CF39" s="47"/>
      <c r="CG39" s="47"/>
      <c r="CH39" s="47"/>
      <c r="CI39" s="47"/>
      <c r="CJ39" s="47"/>
      <c r="CK39" s="47"/>
      <c r="CL39" s="47"/>
      <c r="CM39" s="47"/>
      <c r="CN39" s="47"/>
      <c r="CO39" s="47"/>
      <c r="CP39" s="47"/>
      <c r="CQ39" s="47"/>
      <c r="CR39" s="47"/>
      <c r="CS39" s="47"/>
      <c r="CT39" s="47"/>
      <c r="CU39" s="47"/>
      <c r="CV39" s="47"/>
      <c r="CW39" s="47"/>
      <c r="CX39" s="47"/>
      <c r="CY39" s="47"/>
      <c r="CZ39" s="47"/>
      <c r="DA39" s="47"/>
      <c r="DB39" s="47"/>
      <c r="DC39" s="47"/>
      <c r="DD39" s="47"/>
      <c r="DE39" s="47"/>
      <c r="DF39" s="47"/>
      <c r="DG39" s="47"/>
      <c r="DH39" s="47"/>
      <c r="DI39" s="47"/>
      <c r="DJ39" s="47"/>
      <c r="DK39" s="47"/>
      <c r="DL39" s="47"/>
      <c r="DM39" s="47"/>
      <c r="DN39" s="47"/>
      <c r="DO39" s="47"/>
      <c r="DP39" s="47"/>
      <c r="DQ39" s="47"/>
      <c r="DR39" s="47"/>
      <c r="DS39" s="47"/>
      <c r="DT39" s="47"/>
      <c r="DU39" s="47"/>
      <c r="DV39" s="47"/>
      <c r="DW39" s="47"/>
      <c r="DX39" s="47"/>
      <c r="DY39" s="47"/>
      <c r="DZ39" s="47"/>
      <c r="EA39" s="47"/>
      <c r="EB39" s="47"/>
      <c r="EC39" s="47"/>
      <c r="ED39" s="47"/>
      <c r="EE39" s="47"/>
      <c r="EF39" s="47"/>
      <c r="EG39" s="47"/>
      <c r="EH39" s="47"/>
      <c r="EI39" s="47"/>
      <c r="EJ39" s="47"/>
      <c r="EK39" s="47"/>
      <c r="EL39" s="47"/>
      <c r="EM39" s="47"/>
      <c r="EN39" s="47"/>
      <c r="EO39" s="47"/>
      <c r="EP39" s="47"/>
      <c r="EQ39" s="47"/>
      <c r="ER39" s="47"/>
      <c r="ES39" s="47"/>
      <c r="ET39" s="47"/>
      <c r="EU39" s="47"/>
      <c r="EV39" s="47"/>
      <c r="EW39" s="47"/>
      <c r="EX39" s="47"/>
      <c r="EY39" s="47"/>
      <c r="EZ39" s="47"/>
      <c r="FA39" s="47"/>
      <c r="FB39" s="47"/>
      <c r="FC39" s="47"/>
      <c r="FD39" s="47"/>
      <c r="FE39" s="47"/>
      <c r="FF39" s="47"/>
      <c r="FG39" s="47"/>
      <c r="FH39" s="47"/>
      <c r="FI39" s="47"/>
      <c r="FJ39" s="47"/>
      <c r="FK39" s="47"/>
      <c r="FL39" s="47"/>
      <c r="FM39" s="47"/>
      <c r="FN39" s="47"/>
      <c r="FO39" s="47"/>
      <c r="FP39" s="47"/>
      <c r="FQ39" s="47"/>
      <c r="FR39" s="47"/>
      <c r="FS39" s="47"/>
      <c r="FT39" s="47"/>
      <c r="FU39" s="47"/>
      <c r="FV39" s="47"/>
      <c r="FW39" s="47"/>
      <c r="FX39" s="47"/>
      <c r="FY39" s="47"/>
      <c r="FZ39" s="47"/>
      <c r="GA39" s="47"/>
      <c r="GB39" s="47"/>
      <c r="GC39" s="47"/>
      <c r="GD39" s="47"/>
      <c r="GE39" s="47"/>
      <c r="GF39" s="47"/>
      <c r="GG39" s="47"/>
      <c r="GH39" s="47"/>
      <c r="GI39" s="47"/>
      <c r="GJ39" s="47"/>
      <c r="GK39" s="47"/>
      <c r="GL39" s="47"/>
      <c r="GM39" s="47"/>
      <c r="GN39" s="47"/>
      <c r="GO39" s="47"/>
      <c r="GP39" s="47"/>
      <c r="GQ39" s="47"/>
      <c r="GR39" s="47"/>
      <c r="GS39" s="47"/>
      <c r="GT39" s="47"/>
      <c r="GU39" s="47"/>
      <c r="GV39" s="47"/>
      <c r="GW39" s="47"/>
      <c r="GX39" s="47"/>
      <c r="GY39" s="47"/>
      <c r="GZ39" s="47"/>
      <c r="HA39" s="47"/>
      <c r="HB39" s="47"/>
      <c r="HC39" s="47"/>
      <c r="HD39" s="47"/>
      <c r="HE39" s="47"/>
      <c r="HF39" s="47"/>
      <c r="HG39" s="47"/>
      <c r="HH39" s="47"/>
      <c r="HI39" s="47"/>
      <c r="HJ39" s="47"/>
      <c r="HK39" s="47"/>
      <c r="HL39" s="47"/>
      <c r="HM39" s="47"/>
      <c r="HN39" s="47"/>
      <c r="HO39" s="47"/>
      <c r="HP39" s="47"/>
      <c r="HQ39" s="47"/>
      <c r="HR39" s="47"/>
      <c r="HS39" s="47"/>
      <c r="HT39" s="47"/>
      <c r="HU39" s="47"/>
      <c r="HV39" s="47"/>
      <c r="HW39" s="47"/>
      <c r="HX39" s="47"/>
      <c r="HY39" s="47"/>
      <c r="HZ39" s="47"/>
      <c r="IA39" s="47"/>
      <c r="IB39" s="47"/>
      <c r="IC39" s="47"/>
      <c r="ID39" s="47"/>
      <c r="IE39" s="47"/>
      <c r="IF39" s="47"/>
      <c r="IG39" s="47"/>
      <c r="IH39" s="47"/>
      <c r="II39" s="47"/>
      <c r="IJ39" s="47"/>
      <c r="IK39" s="47"/>
      <c r="IL39" s="47"/>
      <c r="IM39" s="47"/>
      <c r="IN39" s="47"/>
      <c r="IO39" s="47"/>
      <c r="IP39" s="47"/>
      <c r="IQ39" s="47"/>
      <c r="IR39" s="47"/>
      <c r="IS39" s="47"/>
      <c r="IT39" s="47"/>
      <c r="IU39" s="47"/>
      <c r="IV39" s="47"/>
      <c r="IW39" s="47"/>
      <c r="IX39" s="47"/>
      <c r="IY39" s="47"/>
      <c r="IZ39" s="47"/>
      <c r="JA39" s="47"/>
      <c r="JB39" s="47"/>
      <c r="JC39" s="47"/>
      <c r="JD39" s="47"/>
      <c r="JE39" s="47"/>
      <c r="JF39" s="47"/>
      <c r="JG39" s="47"/>
      <c r="JH39" s="47"/>
      <c r="JI39" s="47"/>
      <c r="JJ39" s="47"/>
      <c r="JK39" s="47"/>
      <c r="JL39" s="47"/>
      <c r="JM39" s="47"/>
      <c r="JN39" s="47"/>
      <c r="JO39" s="47"/>
      <c r="JP39" s="47"/>
      <c r="JQ39" s="47"/>
      <c r="JR39" s="47"/>
      <c r="JS39" s="47"/>
      <c r="JT39" s="47"/>
      <c r="JU39" s="47"/>
      <c r="JV39" s="47"/>
      <c r="JW39" s="47"/>
      <c r="JX39" s="47"/>
      <c r="JY39" s="47"/>
      <c r="JZ39" s="47"/>
      <c r="KA39" s="47"/>
      <c r="KB39" s="47"/>
    </row>
    <row r="40" spans="1:288" s="9" customFormat="1" x14ac:dyDescent="0.25">
      <c r="A40" s="35" t="s">
        <v>180</v>
      </c>
      <c r="B40" s="50">
        <v>2021</v>
      </c>
      <c r="C40" s="9" t="s">
        <v>88</v>
      </c>
      <c r="D40" s="46">
        <v>1119</v>
      </c>
      <c r="E40" s="9" t="s">
        <v>181</v>
      </c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  <c r="BD40" s="47"/>
      <c r="BE40" s="47"/>
      <c r="BF40" s="47"/>
      <c r="BG40" s="47"/>
      <c r="BH40" s="47"/>
      <c r="BI40" s="47"/>
      <c r="BJ40" s="47"/>
      <c r="BK40" s="47"/>
      <c r="BL40" s="47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7"/>
      <c r="CA40" s="47"/>
      <c r="CB40" s="47"/>
      <c r="CC40" s="47"/>
      <c r="CD40" s="47"/>
      <c r="CE40" s="47"/>
      <c r="CF40" s="47"/>
      <c r="CG40" s="47"/>
      <c r="CH40" s="47"/>
      <c r="CI40" s="47"/>
      <c r="CJ40" s="47"/>
      <c r="CK40" s="47"/>
      <c r="CL40" s="47"/>
      <c r="CM40" s="47"/>
      <c r="CN40" s="47"/>
      <c r="CO40" s="47"/>
      <c r="CP40" s="47"/>
      <c r="CQ40" s="47"/>
      <c r="CR40" s="47"/>
      <c r="CS40" s="47"/>
      <c r="CT40" s="47"/>
      <c r="CU40" s="47"/>
      <c r="CV40" s="47"/>
      <c r="CW40" s="47"/>
      <c r="CX40" s="47"/>
      <c r="CY40" s="47"/>
      <c r="CZ40" s="47"/>
      <c r="DA40" s="47"/>
      <c r="DB40" s="47"/>
      <c r="DC40" s="47"/>
      <c r="DD40" s="47"/>
      <c r="DE40" s="47"/>
      <c r="DF40" s="47"/>
      <c r="DG40" s="47"/>
      <c r="DH40" s="47"/>
      <c r="DI40" s="47"/>
      <c r="DJ40" s="47"/>
      <c r="DK40" s="47"/>
      <c r="DL40" s="47"/>
      <c r="DM40" s="47"/>
      <c r="DN40" s="47"/>
      <c r="DO40" s="47"/>
      <c r="DP40" s="47"/>
      <c r="DQ40" s="47"/>
      <c r="DR40" s="47"/>
      <c r="DS40" s="47"/>
      <c r="DT40" s="47"/>
      <c r="DU40" s="47"/>
      <c r="DV40" s="47"/>
      <c r="DW40" s="47"/>
      <c r="DX40" s="47"/>
      <c r="DY40" s="47"/>
      <c r="DZ40" s="47"/>
      <c r="EA40" s="47"/>
      <c r="EB40" s="47"/>
      <c r="EC40" s="47"/>
      <c r="ED40" s="47"/>
      <c r="EE40" s="47"/>
      <c r="EF40" s="47"/>
      <c r="EG40" s="47"/>
      <c r="EH40" s="47"/>
      <c r="EI40" s="47"/>
      <c r="EJ40" s="47"/>
      <c r="EK40" s="47"/>
      <c r="EL40" s="47"/>
      <c r="EM40" s="47"/>
      <c r="EN40" s="47"/>
      <c r="EO40" s="47"/>
      <c r="EP40" s="47"/>
      <c r="EQ40" s="47"/>
      <c r="ER40" s="47"/>
      <c r="ES40" s="47"/>
      <c r="ET40" s="47"/>
      <c r="EU40" s="47"/>
      <c r="EV40" s="47"/>
      <c r="EW40" s="47"/>
      <c r="EX40" s="47"/>
      <c r="EY40" s="47"/>
      <c r="EZ40" s="47"/>
      <c r="FA40" s="47"/>
      <c r="FB40" s="47"/>
      <c r="FC40" s="47"/>
      <c r="FD40" s="47"/>
      <c r="FE40" s="47"/>
      <c r="FF40" s="47"/>
      <c r="FG40" s="47"/>
      <c r="FH40" s="47"/>
      <c r="FI40" s="47"/>
      <c r="FJ40" s="47"/>
      <c r="FK40" s="47"/>
      <c r="FL40" s="47"/>
      <c r="FM40" s="47"/>
      <c r="FN40" s="47"/>
      <c r="FO40" s="47"/>
      <c r="FP40" s="47"/>
      <c r="FQ40" s="47"/>
      <c r="FR40" s="47"/>
      <c r="FS40" s="47"/>
      <c r="FT40" s="47"/>
      <c r="FU40" s="47"/>
      <c r="FV40" s="47"/>
      <c r="FW40" s="47"/>
      <c r="FX40" s="47"/>
      <c r="FY40" s="47"/>
      <c r="FZ40" s="47"/>
      <c r="GA40" s="47"/>
      <c r="GB40" s="47"/>
      <c r="GC40" s="47"/>
      <c r="GD40" s="47"/>
      <c r="GE40" s="47"/>
      <c r="GF40" s="47"/>
      <c r="GG40" s="47"/>
      <c r="GH40" s="47"/>
      <c r="GI40" s="47"/>
      <c r="GJ40" s="47"/>
      <c r="GK40" s="47"/>
      <c r="GL40" s="47"/>
      <c r="GM40" s="47"/>
      <c r="GN40" s="47"/>
      <c r="GO40" s="47"/>
      <c r="GP40" s="47"/>
      <c r="GQ40" s="47"/>
      <c r="GR40" s="47"/>
      <c r="GS40" s="47"/>
      <c r="GT40" s="47"/>
      <c r="GU40" s="47"/>
      <c r="GV40" s="47"/>
      <c r="GW40" s="47"/>
      <c r="GX40" s="47"/>
      <c r="GY40" s="47"/>
      <c r="GZ40" s="47"/>
      <c r="HA40" s="47"/>
      <c r="HB40" s="47"/>
      <c r="HC40" s="47"/>
      <c r="HD40" s="47"/>
      <c r="HE40" s="47"/>
      <c r="HF40" s="47"/>
      <c r="HG40" s="47"/>
      <c r="HH40" s="47"/>
      <c r="HI40" s="47"/>
      <c r="HJ40" s="47"/>
      <c r="HK40" s="47"/>
      <c r="HL40" s="47"/>
      <c r="HM40" s="47"/>
      <c r="HN40" s="47"/>
      <c r="HO40" s="47"/>
      <c r="HP40" s="47"/>
      <c r="HQ40" s="47"/>
      <c r="HR40" s="47"/>
      <c r="HS40" s="47"/>
      <c r="HT40" s="47"/>
      <c r="HU40" s="47"/>
      <c r="HV40" s="47"/>
      <c r="HW40" s="47"/>
      <c r="HX40" s="47"/>
      <c r="HY40" s="47"/>
      <c r="HZ40" s="47"/>
      <c r="IA40" s="47"/>
      <c r="IB40" s="47"/>
      <c r="IC40" s="47"/>
      <c r="ID40" s="47"/>
      <c r="IE40" s="47"/>
      <c r="IF40" s="47"/>
      <c r="IG40" s="47"/>
      <c r="IH40" s="47"/>
      <c r="II40" s="47"/>
      <c r="IJ40" s="47"/>
      <c r="IK40" s="47"/>
      <c r="IL40" s="47"/>
      <c r="IM40" s="47"/>
      <c r="IN40" s="47"/>
      <c r="IO40" s="47"/>
      <c r="IP40" s="47"/>
      <c r="IQ40" s="47"/>
      <c r="IR40" s="47"/>
      <c r="IS40" s="47"/>
      <c r="IT40" s="47"/>
      <c r="IU40" s="47"/>
      <c r="IV40" s="47"/>
      <c r="IW40" s="47"/>
      <c r="IX40" s="47"/>
      <c r="IY40" s="47"/>
      <c r="IZ40" s="47"/>
      <c r="JA40" s="47"/>
      <c r="JB40" s="47"/>
      <c r="JC40" s="47"/>
      <c r="JD40" s="47"/>
      <c r="JE40" s="47"/>
      <c r="JF40" s="47"/>
      <c r="JG40" s="47"/>
      <c r="JH40" s="47"/>
      <c r="JI40" s="47"/>
      <c r="JJ40" s="47"/>
      <c r="JK40" s="47"/>
      <c r="JL40" s="47"/>
      <c r="JM40" s="47"/>
      <c r="JN40" s="47"/>
      <c r="JO40" s="47"/>
      <c r="JP40" s="47"/>
      <c r="JQ40" s="47"/>
      <c r="JR40" s="47"/>
      <c r="JS40" s="47"/>
      <c r="JT40" s="47"/>
      <c r="JU40" s="47"/>
      <c r="JV40" s="47"/>
      <c r="JW40" s="47"/>
      <c r="JX40" s="47"/>
      <c r="JY40" s="47"/>
      <c r="JZ40" s="47"/>
      <c r="KA40" s="47"/>
      <c r="KB40" s="47"/>
    </row>
    <row r="41" spans="1:288" s="9" customFormat="1" x14ac:dyDescent="0.25">
      <c r="A41" s="35"/>
      <c r="B41" s="50"/>
      <c r="D41" s="46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  <c r="BL41" s="47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7"/>
      <c r="CA41" s="47"/>
      <c r="CB41" s="47"/>
      <c r="CC41" s="47"/>
      <c r="CD41" s="47"/>
      <c r="CE41" s="47"/>
      <c r="CF41" s="47"/>
      <c r="CG41" s="47"/>
      <c r="CH41" s="47"/>
      <c r="CI41" s="47"/>
      <c r="CJ41" s="47"/>
      <c r="CK41" s="47"/>
      <c r="CL41" s="47"/>
      <c r="CM41" s="47"/>
      <c r="CN41" s="47"/>
      <c r="CO41" s="47"/>
      <c r="CP41" s="47"/>
      <c r="CQ41" s="47"/>
      <c r="CR41" s="47"/>
      <c r="CS41" s="47"/>
      <c r="CT41" s="47"/>
      <c r="CU41" s="47"/>
      <c r="CV41" s="47"/>
      <c r="CW41" s="47"/>
      <c r="CX41" s="47"/>
      <c r="CY41" s="47"/>
      <c r="CZ41" s="47"/>
      <c r="DA41" s="47"/>
      <c r="DB41" s="47"/>
      <c r="DC41" s="47"/>
      <c r="DD41" s="47"/>
      <c r="DE41" s="47"/>
      <c r="DF41" s="47"/>
      <c r="DG41" s="47"/>
      <c r="DH41" s="47"/>
      <c r="DI41" s="47"/>
      <c r="DJ41" s="47"/>
      <c r="DK41" s="47"/>
      <c r="DL41" s="47"/>
      <c r="DM41" s="47"/>
      <c r="DN41" s="47"/>
      <c r="DO41" s="47"/>
      <c r="DP41" s="47"/>
      <c r="DQ41" s="47"/>
      <c r="DR41" s="47"/>
      <c r="DS41" s="47"/>
      <c r="DT41" s="47"/>
      <c r="DU41" s="47"/>
      <c r="DV41" s="47"/>
      <c r="DW41" s="47"/>
      <c r="DX41" s="47"/>
      <c r="DY41" s="47"/>
      <c r="DZ41" s="47"/>
      <c r="EA41" s="47"/>
      <c r="EB41" s="47"/>
      <c r="EC41" s="47"/>
      <c r="ED41" s="47"/>
      <c r="EE41" s="47"/>
      <c r="EF41" s="47"/>
      <c r="EG41" s="47"/>
      <c r="EH41" s="47"/>
      <c r="EI41" s="47"/>
      <c r="EJ41" s="47"/>
      <c r="EK41" s="47"/>
      <c r="EL41" s="47"/>
      <c r="EM41" s="47"/>
      <c r="EN41" s="47"/>
      <c r="EO41" s="47"/>
      <c r="EP41" s="47"/>
      <c r="EQ41" s="47"/>
      <c r="ER41" s="47"/>
      <c r="ES41" s="47"/>
      <c r="ET41" s="47"/>
      <c r="EU41" s="47"/>
      <c r="EV41" s="47"/>
      <c r="EW41" s="47"/>
      <c r="EX41" s="47"/>
      <c r="EY41" s="47"/>
      <c r="EZ41" s="47"/>
      <c r="FA41" s="47"/>
      <c r="FB41" s="47"/>
      <c r="FC41" s="47"/>
      <c r="FD41" s="47"/>
      <c r="FE41" s="47"/>
      <c r="FF41" s="47"/>
      <c r="FG41" s="47"/>
      <c r="FH41" s="47"/>
      <c r="FI41" s="47"/>
      <c r="FJ41" s="47"/>
      <c r="FK41" s="47"/>
      <c r="FL41" s="47"/>
      <c r="FM41" s="47"/>
      <c r="FN41" s="47"/>
      <c r="FO41" s="47"/>
      <c r="FP41" s="47"/>
      <c r="FQ41" s="47"/>
      <c r="FR41" s="47"/>
      <c r="FS41" s="47"/>
      <c r="FT41" s="47"/>
      <c r="FU41" s="47"/>
      <c r="FV41" s="47"/>
      <c r="FW41" s="47"/>
      <c r="FX41" s="47"/>
      <c r="FY41" s="47"/>
      <c r="FZ41" s="47"/>
      <c r="GA41" s="47"/>
      <c r="GB41" s="47"/>
      <c r="GC41" s="47"/>
      <c r="GD41" s="47"/>
      <c r="GE41" s="47"/>
      <c r="GF41" s="47"/>
      <c r="GG41" s="47"/>
      <c r="GH41" s="47"/>
      <c r="GI41" s="47"/>
      <c r="GJ41" s="47"/>
      <c r="GK41" s="47"/>
      <c r="GL41" s="47"/>
      <c r="GM41" s="47"/>
      <c r="GN41" s="47"/>
      <c r="GO41" s="47"/>
      <c r="GP41" s="47"/>
      <c r="GQ41" s="47"/>
      <c r="GR41" s="47"/>
      <c r="GS41" s="47"/>
      <c r="GT41" s="47"/>
      <c r="GU41" s="47"/>
      <c r="GV41" s="47"/>
      <c r="GW41" s="47"/>
      <c r="GX41" s="47"/>
      <c r="GY41" s="47"/>
      <c r="GZ41" s="47"/>
      <c r="HA41" s="47"/>
      <c r="HB41" s="47"/>
      <c r="HC41" s="47"/>
      <c r="HD41" s="47"/>
      <c r="HE41" s="47"/>
      <c r="HF41" s="47"/>
      <c r="HG41" s="47"/>
      <c r="HH41" s="47"/>
      <c r="HI41" s="47"/>
      <c r="HJ41" s="47"/>
      <c r="HK41" s="47"/>
      <c r="HL41" s="47"/>
      <c r="HM41" s="47"/>
      <c r="HN41" s="47"/>
      <c r="HO41" s="47"/>
      <c r="HP41" s="47"/>
      <c r="HQ41" s="47"/>
      <c r="HR41" s="47"/>
      <c r="HS41" s="47"/>
      <c r="HT41" s="47"/>
      <c r="HU41" s="47"/>
      <c r="HV41" s="47"/>
      <c r="HW41" s="47"/>
      <c r="HX41" s="47"/>
      <c r="HY41" s="47"/>
      <c r="HZ41" s="47"/>
      <c r="IA41" s="47"/>
      <c r="IB41" s="47"/>
      <c r="IC41" s="47"/>
      <c r="ID41" s="47"/>
      <c r="IE41" s="47"/>
      <c r="IF41" s="47"/>
      <c r="IG41" s="47"/>
      <c r="IH41" s="47"/>
      <c r="II41" s="47"/>
      <c r="IJ41" s="47"/>
      <c r="IK41" s="47"/>
      <c r="IL41" s="47"/>
      <c r="IM41" s="47"/>
      <c r="IN41" s="47"/>
      <c r="IO41" s="47"/>
      <c r="IP41" s="47"/>
      <c r="IQ41" s="47"/>
      <c r="IR41" s="47"/>
      <c r="IS41" s="47"/>
      <c r="IT41" s="47"/>
      <c r="IU41" s="47"/>
      <c r="IV41" s="47"/>
      <c r="IW41" s="47"/>
      <c r="IX41" s="47"/>
      <c r="IY41" s="47"/>
      <c r="IZ41" s="47"/>
      <c r="JA41" s="47"/>
      <c r="JB41" s="47"/>
      <c r="JC41" s="47"/>
      <c r="JD41" s="47"/>
      <c r="JE41" s="47"/>
      <c r="JF41" s="47"/>
      <c r="JG41" s="47"/>
      <c r="JH41" s="47"/>
      <c r="JI41" s="47"/>
      <c r="JJ41" s="47"/>
      <c r="JK41" s="47"/>
      <c r="JL41" s="47"/>
      <c r="JM41" s="47"/>
      <c r="JN41" s="47"/>
      <c r="JO41" s="47"/>
      <c r="JP41" s="47"/>
      <c r="JQ41" s="47"/>
      <c r="JR41" s="47"/>
      <c r="JS41" s="47"/>
      <c r="JT41" s="47"/>
      <c r="JU41" s="47"/>
      <c r="JV41" s="47"/>
      <c r="JW41" s="47"/>
      <c r="JX41" s="47"/>
      <c r="JY41" s="47"/>
      <c r="JZ41" s="47"/>
      <c r="KA41" s="47"/>
      <c r="KB41" s="47"/>
    </row>
    <row r="42" spans="1:288" s="9" customFormat="1" x14ac:dyDescent="0.25">
      <c r="A42" s="35" t="s">
        <v>39</v>
      </c>
      <c r="B42" s="50">
        <v>2021</v>
      </c>
      <c r="C42" s="9" t="s">
        <v>40</v>
      </c>
      <c r="D42" s="46">
        <v>11126.62</v>
      </c>
      <c r="E42" s="9" t="s">
        <v>209</v>
      </c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  <c r="BD42" s="47"/>
      <c r="BE42" s="47"/>
      <c r="BF42" s="47"/>
      <c r="BG42" s="47"/>
      <c r="BH42" s="47"/>
      <c r="BI42" s="47"/>
      <c r="BJ42" s="47"/>
      <c r="BK42" s="47"/>
      <c r="BL42" s="47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7"/>
      <c r="CA42" s="47"/>
      <c r="CB42" s="47"/>
      <c r="CC42" s="47"/>
      <c r="CD42" s="47"/>
      <c r="CE42" s="47"/>
      <c r="CF42" s="47"/>
      <c r="CG42" s="47"/>
      <c r="CH42" s="47"/>
      <c r="CI42" s="47"/>
      <c r="CJ42" s="47"/>
      <c r="CK42" s="47"/>
      <c r="CL42" s="47"/>
      <c r="CM42" s="47"/>
      <c r="CN42" s="47"/>
      <c r="CO42" s="47"/>
      <c r="CP42" s="47"/>
      <c r="CQ42" s="47"/>
      <c r="CR42" s="47"/>
      <c r="CS42" s="47"/>
      <c r="CT42" s="47"/>
      <c r="CU42" s="47"/>
      <c r="CV42" s="47"/>
      <c r="CW42" s="47"/>
      <c r="CX42" s="47"/>
      <c r="CY42" s="47"/>
      <c r="CZ42" s="47"/>
      <c r="DA42" s="47"/>
      <c r="DB42" s="47"/>
      <c r="DC42" s="47"/>
      <c r="DD42" s="47"/>
      <c r="DE42" s="47"/>
      <c r="DF42" s="47"/>
      <c r="DG42" s="47"/>
      <c r="DH42" s="47"/>
      <c r="DI42" s="47"/>
      <c r="DJ42" s="47"/>
      <c r="DK42" s="47"/>
      <c r="DL42" s="47"/>
      <c r="DM42" s="47"/>
      <c r="DN42" s="47"/>
      <c r="DO42" s="47"/>
      <c r="DP42" s="47"/>
      <c r="DQ42" s="47"/>
      <c r="DR42" s="47"/>
      <c r="DS42" s="47"/>
      <c r="DT42" s="47"/>
      <c r="DU42" s="47"/>
      <c r="DV42" s="47"/>
      <c r="DW42" s="47"/>
      <c r="DX42" s="47"/>
      <c r="DY42" s="47"/>
      <c r="DZ42" s="47"/>
      <c r="EA42" s="47"/>
      <c r="EB42" s="47"/>
      <c r="EC42" s="47"/>
      <c r="ED42" s="47"/>
      <c r="EE42" s="47"/>
      <c r="EF42" s="47"/>
      <c r="EG42" s="47"/>
      <c r="EH42" s="47"/>
      <c r="EI42" s="47"/>
      <c r="EJ42" s="47"/>
      <c r="EK42" s="47"/>
      <c r="EL42" s="47"/>
      <c r="EM42" s="47"/>
      <c r="EN42" s="47"/>
      <c r="EO42" s="47"/>
      <c r="EP42" s="47"/>
      <c r="EQ42" s="47"/>
      <c r="ER42" s="47"/>
      <c r="ES42" s="47"/>
      <c r="ET42" s="47"/>
      <c r="EU42" s="47"/>
      <c r="EV42" s="47"/>
      <c r="EW42" s="47"/>
      <c r="EX42" s="47"/>
      <c r="EY42" s="47"/>
      <c r="EZ42" s="47"/>
      <c r="FA42" s="47"/>
      <c r="FB42" s="47"/>
      <c r="FC42" s="47"/>
      <c r="FD42" s="47"/>
      <c r="FE42" s="47"/>
      <c r="FF42" s="47"/>
      <c r="FG42" s="47"/>
      <c r="FH42" s="47"/>
      <c r="FI42" s="47"/>
      <c r="FJ42" s="47"/>
      <c r="FK42" s="47"/>
      <c r="FL42" s="47"/>
      <c r="FM42" s="47"/>
      <c r="FN42" s="47"/>
      <c r="FO42" s="47"/>
      <c r="FP42" s="47"/>
      <c r="FQ42" s="47"/>
      <c r="FR42" s="47"/>
      <c r="FS42" s="47"/>
      <c r="FT42" s="47"/>
      <c r="FU42" s="47"/>
      <c r="FV42" s="47"/>
      <c r="FW42" s="47"/>
      <c r="FX42" s="47"/>
      <c r="FY42" s="47"/>
      <c r="FZ42" s="47"/>
      <c r="GA42" s="47"/>
      <c r="GB42" s="47"/>
      <c r="GC42" s="47"/>
      <c r="GD42" s="47"/>
      <c r="GE42" s="47"/>
      <c r="GF42" s="47"/>
      <c r="GG42" s="47"/>
      <c r="GH42" s="47"/>
      <c r="GI42" s="47"/>
      <c r="GJ42" s="47"/>
      <c r="GK42" s="47"/>
      <c r="GL42" s="47"/>
      <c r="GM42" s="47"/>
      <c r="GN42" s="47"/>
      <c r="GO42" s="47"/>
      <c r="GP42" s="47"/>
      <c r="GQ42" s="47"/>
      <c r="GR42" s="47"/>
      <c r="GS42" s="47"/>
      <c r="GT42" s="47"/>
      <c r="GU42" s="47"/>
      <c r="GV42" s="47"/>
      <c r="GW42" s="47"/>
      <c r="GX42" s="47"/>
      <c r="GY42" s="47"/>
      <c r="GZ42" s="47"/>
      <c r="HA42" s="47"/>
      <c r="HB42" s="47"/>
      <c r="HC42" s="47"/>
      <c r="HD42" s="47"/>
      <c r="HE42" s="47"/>
      <c r="HF42" s="47"/>
      <c r="HG42" s="47"/>
      <c r="HH42" s="47"/>
      <c r="HI42" s="47"/>
      <c r="HJ42" s="47"/>
      <c r="HK42" s="47"/>
      <c r="HL42" s="47"/>
      <c r="HM42" s="47"/>
      <c r="HN42" s="47"/>
      <c r="HO42" s="47"/>
      <c r="HP42" s="47"/>
      <c r="HQ42" s="47"/>
      <c r="HR42" s="47"/>
      <c r="HS42" s="47"/>
      <c r="HT42" s="47"/>
      <c r="HU42" s="47"/>
      <c r="HV42" s="47"/>
      <c r="HW42" s="47"/>
      <c r="HX42" s="47"/>
      <c r="HY42" s="47"/>
      <c r="HZ42" s="47"/>
      <c r="IA42" s="47"/>
      <c r="IB42" s="47"/>
      <c r="IC42" s="47"/>
      <c r="ID42" s="47"/>
      <c r="IE42" s="47"/>
      <c r="IF42" s="47"/>
      <c r="IG42" s="47"/>
      <c r="IH42" s="47"/>
      <c r="II42" s="47"/>
      <c r="IJ42" s="47"/>
      <c r="IK42" s="47"/>
      <c r="IL42" s="47"/>
      <c r="IM42" s="47"/>
      <c r="IN42" s="47"/>
      <c r="IO42" s="47"/>
      <c r="IP42" s="47"/>
      <c r="IQ42" s="47"/>
      <c r="IR42" s="47"/>
      <c r="IS42" s="47"/>
      <c r="IT42" s="47"/>
      <c r="IU42" s="47"/>
      <c r="IV42" s="47"/>
      <c r="IW42" s="47"/>
      <c r="IX42" s="47"/>
      <c r="IY42" s="47"/>
      <c r="IZ42" s="47"/>
      <c r="JA42" s="47"/>
      <c r="JB42" s="47"/>
      <c r="JC42" s="47"/>
      <c r="JD42" s="47"/>
      <c r="JE42" s="47"/>
      <c r="JF42" s="47"/>
      <c r="JG42" s="47"/>
      <c r="JH42" s="47"/>
      <c r="JI42" s="47"/>
      <c r="JJ42" s="47"/>
      <c r="JK42" s="47"/>
      <c r="JL42" s="47"/>
      <c r="JM42" s="47"/>
      <c r="JN42" s="47"/>
      <c r="JO42" s="47"/>
      <c r="JP42" s="47"/>
      <c r="JQ42" s="47"/>
      <c r="JR42" s="47"/>
      <c r="JS42" s="47"/>
      <c r="JT42" s="47"/>
      <c r="JU42" s="47"/>
      <c r="JV42" s="47"/>
      <c r="JW42" s="47"/>
      <c r="JX42" s="47"/>
      <c r="JY42" s="47"/>
      <c r="JZ42" s="47"/>
      <c r="KA42" s="47"/>
      <c r="KB42" s="47"/>
    </row>
    <row r="43" spans="1:288" s="9" customFormat="1" x14ac:dyDescent="0.25">
      <c r="A43" s="35" t="s">
        <v>39</v>
      </c>
      <c r="B43" s="50">
        <v>2021</v>
      </c>
      <c r="C43" s="9" t="s">
        <v>40</v>
      </c>
      <c r="D43" s="46">
        <v>8366</v>
      </c>
      <c r="E43" s="9" t="s">
        <v>219</v>
      </c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47"/>
      <c r="BB43" s="47"/>
      <c r="BC43" s="47"/>
      <c r="BD43" s="47"/>
      <c r="BE43" s="47"/>
      <c r="BF43" s="47"/>
      <c r="BG43" s="47"/>
      <c r="BH43" s="47"/>
      <c r="BI43" s="47"/>
      <c r="BJ43" s="47"/>
      <c r="BK43" s="47"/>
      <c r="BL43" s="47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7"/>
      <c r="CA43" s="47"/>
      <c r="CB43" s="47"/>
      <c r="CC43" s="47"/>
      <c r="CD43" s="47"/>
      <c r="CE43" s="47"/>
      <c r="CF43" s="47"/>
      <c r="CG43" s="47"/>
      <c r="CH43" s="47"/>
      <c r="CI43" s="47"/>
      <c r="CJ43" s="47"/>
      <c r="CK43" s="47"/>
      <c r="CL43" s="47"/>
      <c r="CM43" s="47"/>
      <c r="CN43" s="47"/>
      <c r="CO43" s="47"/>
      <c r="CP43" s="47"/>
      <c r="CQ43" s="47"/>
      <c r="CR43" s="47"/>
      <c r="CS43" s="47"/>
      <c r="CT43" s="47"/>
      <c r="CU43" s="47"/>
      <c r="CV43" s="47"/>
      <c r="CW43" s="47"/>
      <c r="CX43" s="47"/>
      <c r="CY43" s="47"/>
      <c r="CZ43" s="47"/>
      <c r="DA43" s="47"/>
      <c r="DB43" s="47"/>
      <c r="DC43" s="47"/>
      <c r="DD43" s="47"/>
      <c r="DE43" s="47"/>
      <c r="DF43" s="47"/>
      <c r="DG43" s="47"/>
      <c r="DH43" s="47"/>
      <c r="DI43" s="47"/>
      <c r="DJ43" s="47"/>
      <c r="DK43" s="47"/>
      <c r="DL43" s="47"/>
      <c r="DM43" s="47"/>
      <c r="DN43" s="47"/>
      <c r="DO43" s="47"/>
      <c r="DP43" s="47"/>
      <c r="DQ43" s="47"/>
      <c r="DR43" s="47"/>
      <c r="DS43" s="47"/>
      <c r="DT43" s="47"/>
      <c r="DU43" s="47"/>
      <c r="DV43" s="47"/>
      <c r="DW43" s="47"/>
      <c r="DX43" s="47"/>
      <c r="DY43" s="47"/>
      <c r="DZ43" s="47"/>
      <c r="EA43" s="47"/>
      <c r="EB43" s="47"/>
      <c r="EC43" s="47"/>
      <c r="ED43" s="47"/>
      <c r="EE43" s="47"/>
      <c r="EF43" s="47"/>
      <c r="EG43" s="47"/>
      <c r="EH43" s="47"/>
      <c r="EI43" s="47"/>
      <c r="EJ43" s="47"/>
      <c r="EK43" s="47"/>
      <c r="EL43" s="47"/>
      <c r="EM43" s="47"/>
      <c r="EN43" s="47"/>
      <c r="EO43" s="47"/>
      <c r="EP43" s="47"/>
      <c r="EQ43" s="47"/>
      <c r="ER43" s="47"/>
      <c r="ES43" s="47"/>
      <c r="ET43" s="47"/>
      <c r="EU43" s="47"/>
      <c r="EV43" s="47"/>
      <c r="EW43" s="47"/>
      <c r="EX43" s="47"/>
      <c r="EY43" s="47"/>
      <c r="EZ43" s="47"/>
      <c r="FA43" s="47"/>
      <c r="FB43" s="47"/>
      <c r="FC43" s="47"/>
      <c r="FD43" s="47"/>
      <c r="FE43" s="47"/>
      <c r="FF43" s="47"/>
      <c r="FG43" s="47"/>
      <c r="FH43" s="47"/>
      <c r="FI43" s="47"/>
      <c r="FJ43" s="47"/>
      <c r="FK43" s="47"/>
      <c r="FL43" s="47"/>
      <c r="FM43" s="47"/>
      <c r="FN43" s="47"/>
      <c r="FO43" s="47"/>
      <c r="FP43" s="47"/>
      <c r="FQ43" s="47"/>
      <c r="FR43" s="47"/>
      <c r="FS43" s="47"/>
      <c r="FT43" s="47"/>
      <c r="FU43" s="47"/>
      <c r="FV43" s="47"/>
      <c r="FW43" s="47"/>
      <c r="FX43" s="47"/>
      <c r="FY43" s="47"/>
      <c r="FZ43" s="47"/>
      <c r="GA43" s="47"/>
      <c r="GB43" s="47"/>
      <c r="GC43" s="47"/>
      <c r="GD43" s="47"/>
      <c r="GE43" s="47"/>
      <c r="GF43" s="47"/>
      <c r="GG43" s="47"/>
      <c r="GH43" s="47"/>
      <c r="GI43" s="47"/>
      <c r="GJ43" s="47"/>
      <c r="GK43" s="47"/>
      <c r="GL43" s="47"/>
      <c r="GM43" s="47"/>
      <c r="GN43" s="47"/>
      <c r="GO43" s="47"/>
      <c r="GP43" s="47"/>
      <c r="GQ43" s="47"/>
      <c r="GR43" s="47"/>
      <c r="GS43" s="47"/>
      <c r="GT43" s="47"/>
      <c r="GU43" s="47"/>
      <c r="GV43" s="47"/>
      <c r="GW43" s="47"/>
      <c r="GX43" s="47"/>
      <c r="GY43" s="47"/>
      <c r="GZ43" s="47"/>
      <c r="HA43" s="47"/>
      <c r="HB43" s="47"/>
      <c r="HC43" s="47"/>
      <c r="HD43" s="47"/>
      <c r="HE43" s="47"/>
      <c r="HF43" s="47"/>
      <c r="HG43" s="47"/>
      <c r="HH43" s="47"/>
      <c r="HI43" s="47"/>
      <c r="HJ43" s="47"/>
      <c r="HK43" s="47"/>
      <c r="HL43" s="47"/>
      <c r="HM43" s="47"/>
      <c r="HN43" s="47"/>
      <c r="HO43" s="47"/>
      <c r="HP43" s="47"/>
      <c r="HQ43" s="47"/>
      <c r="HR43" s="47"/>
      <c r="HS43" s="47"/>
      <c r="HT43" s="47"/>
      <c r="HU43" s="47"/>
      <c r="HV43" s="47"/>
      <c r="HW43" s="47"/>
      <c r="HX43" s="47"/>
      <c r="HY43" s="47"/>
      <c r="HZ43" s="47"/>
      <c r="IA43" s="47"/>
      <c r="IB43" s="47"/>
      <c r="IC43" s="47"/>
      <c r="ID43" s="47"/>
      <c r="IE43" s="47"/>
      <c r="IF43" s="47"/>
      <c r="IG43" s="47"/>
      <c r="IH43" s="47"/>
      <c r="II43" s="47"/>
      <c r="IJ43" s="47"/>
      <c r="IK43" s="47"/>
      <c r="IL43" s="47"/>
      <c r="IM43" s="47"/>
      <c r="IN43" s="47"/>
      <c r="IO43" s="47"/>
      <c r="IP43" s="47"/>
      <c r="IQ43" s="47"/>
      <c r="IR43" s="47"/>
      <c r="IS43" s="47"/>
      <c r="IT43" s="47"/>
      <c r="IU43" s="47"/>
      <c r="IV43" s="47"/>
      <c r="IW43" s="47"/>
      <c r="IX43" s="47"/>
      <c r="IY43" s="47"/>
      <c r="IZ43" s="47"/>
      <c r="JA43" s="47"/>
      <c r="JB43" s="47"/>
      <c r="JC43" s="47"/>
      <c r="JD43" s="47"/>
      <c r="JE43" s="47"/>
      <c r="JF43" s="47"/>
      <c r="JG43" s="47"/>
      <c r="JH43" s="47"/>
      <c r="JI43" s="47"/>
      <c r="JJ43" s="47"/>
      <c r="JK43" s="47"/>
      <c r="JL43" s="47"/>
      <c r="JM43" s="47"/>
      <c r="JN43" s="47"/>
      <c r="JO43" s="47"/>
      <c r="JP43" s="47"/>
      <c r="JQ43" s="47"/>
      <c r="JR43" s="47"/>
      <c r="JS43" s="47"/>
      <c r="JT43" s="47"/>
      <c r="JU43" s="47"/>
      <c r="JV43" s="47"/>
      <c r="JW43" s="47"/>
      <c r="JX43" s="47"/>
      <c r="JY43" s="47"/>
      <c r="JZ43" s="47"/>
      <c r="KA43" s="47"/>
      <c r="KB43" s="47"/>
    </row>
    <row r="44" spans="1:288" s="9" customFormat="1" x14ac:dyDescent="0.25">
      <c r="A44" s="35" t="s">
        <v>39</v>
      </c>
      <c r="B44" s="50">
        <v>2021</v>
      </c>
      <c r="C44" s="9" t="s">
        <v>40</v>
      </c>
      <c r="D44" s="46">
        <v>9980</v>
      </c>
      <c r="E44" s="9" t="s">
        <v>220</v>
      </c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  <c r="BD44" s="47"/>
      <c r="BE44" s="47"/>
      <c r="BF44" s="47"/>
      <c r="BG44" s="47"/>
      <c r="BH44" s="47"/>
      <c r="BI44" s="47"/>
      <c r="BJ44" s="47"/>
      <c r="BK44" s="47"/>
      <c r="BL44" s="47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/>
      <c r="BZ44" s="47"/>
      <c r="CA44" s="47"/>
      <c r="CB44" s="47"/>
      <c r="CC44" s="47"/>
      <c r="CD44" s="47"/>
      <c r="CE44" s="47"/>
      <c r="CF44" s="47"/>
      <c r="CG44" s="47"/>
      <c r="CH44" s="47"/>
      <c r="CI44" s="47"/>
      <c r="CJ44" s="47"/>
      <c r="CK44" s="47"/>
      <c r="CL44" s="47"/>
      <c r="CM44" s="47"/>
      <c r="CN44" s="47"/>
      <c r="CO44" s="47"/>
      <c r="CP44" s="47"/>
      <c r="CQ44" s="47"/>
      <c r="CR44" s="47"/>
      <c r="CS44" s="47"/>
      <c r="CT44" s="47"/>
      <c r="CU44" s="47"/>
      <c r="CV44" s="47"/>
      <c r="CW44" s="47"/>
      <c r="CX44" s="47"/>
      <c r="CY44" s="47"/>
      <c r="CZ44" s="47"/>
      <c r="DA44" s="47"/>
      <c r="DB44" s="47"/>
      <c r="DC44" s="47"/>
      <c r="DD44" s="47"/>
      <c r="DE44" s="47"/>
      <c r="DF44" s="47"/>
      <c r="DG44" s="47"/>
      <c r="DH44" s="47"/>
      <c r="DI44" s="47"/>
      <c r="DJ44" s="47"/>
      <c r="DK44" s="47"/>
      <c r="DL44" s="47"/>
      <c r="DM44" s="47"/>
      <c r="DN44" s="47"/>
      <c r="DO44" s="47"/>
      <c r="DP44" s="47"/>
      <c r="DQ44" s="47"/>
      <c r="DR44" s="47"/>
      <c r="DS44" s="47"/>
      <c r="DT44" s="47"/>
      <c r="DU44" s="47"/>
      <c r="DV44" s="47"/>
      <c r="DW44" s="47"/>
      <c r="DX44" s="47"/>
      <c r="DY44" s="47"/>
      <c r="DZ44" s="47"/>
      <c r="EA44" s="47"/>
      <c r="EB44" s="47"/>
      <c r="EC44" s="47"/>
      <c r="ED44" s="47"/>
      <c r="EE44" s="47"/>
      <c r="EF44" s="47"/>
      <c r="EG44" s="47"/>
      <c r="EH44" s="47"/>
      <c r="EI44" s="47"/>
      <c r="EJ44" s="47"/>
      <c r="EK44" s="47"/>
      <c r="EL44" s="47"/>
      <c r="EM44" s="47"/>
      <c r="EN44" s="47"/>
      <c r="EO44" s="47"/>
      <c r="EP44" s="47"/>
      <c r="EQ44" s="47"/>
      <c r="ER44" s="47"/>
      <c r="ES44" s="47"/>
      <c r="ET44" s="47"/>
      <c r="EU44" s="47"/>
      <c r="EV44" s="47"/>
      <c r="EW44" s="47"/>
      <c r="EX44" s="47"/>
      <c r="EY44" s="47"/>
      <c r="EZ44" s="47"/>
      <c r="FA44" s="47"/>
      <c r="FB44" s="47"/>
      <c r="FC44" s="47"/>
      <c r="FD44" s="47"/>
      <c r="FE44" s="47"/>
      <c r="FF44" s="47"/>
      <c r="FG44" s="47"/>
      <c r="FH44" s="47"/>
      <c r="FI44" s="47"/>
      <c r="FJ44" s="47"/>
      <c r="FK44" s="47"/>
      <c r="FL44" s="47"/>
      <c r="FM44" s="47"/>
      <c r="FN44" s="47"/>
      <c r="FO44" s="47"/>
      <c r="FP44" s="47"/>
      <c r="FQ44" s="47"/>
      <c r="FR44" s="47"/>
      <c r="FS44" s="47"/>
      <c r="FT44" s="47"/>
      <c r="FU44" s="47"/>
      <c r="FV44" s="47"/>
      <c r="FW44" s="47"/>
      <c r="FX44" s="47"/>
      <c r="FY44" s="47"/>
      <c r="FZ44" s="47"/>
      <c r="GA44" s="47"/>
      <c r="GB44" s="47"/>
      <c r="GC44" s="47"/>
      <c r="GD44" s="47"/>
      <c r="GE44" s="47"/>
      <c r="GF44" s="47"/>
      <c r="GG44" s="47"/>
      <c r="GH44" s="47"/>
      <c r="GI44" s="47"/>
      <c r="GJ44" s="47"/>
      <c r="GK44" s="47"/>
      <c r="GL44" s="47"/>
      <c r="GM44" s="47"/>
      <c r="GN44" s="47"/>
      <c r="GO44" s="47"/>
      <c r="GP44" s="47"/>
      <c r="GQ44" s="47"/>
      <c r="GR44" s="47"/>
      <c r="GS44" s="47"/>
      <c r="GT44" s="47"/>
      <c r="GU44" s="47"/>
      <c r="GV44" s="47"/>
      <c r="GW44" s="47"/>
      <c r="GX44" s="47"/>
      <c r="GY44" s="47"/>
      <c r="GZ44" s="47"/>
      <c r="HA44" s="47"/>
      <c r="HB44" s="47"/>
      <c r="HC44" s="47"/>
      <c r="HD44" s="47"/>
      <c r="HE44" s="47"/>
      <c r="HF44" s="47"/>
      <c r="HG44" s="47"/>
      <c r="HH44" s="47"/>
      <c r="HI44" s="47"/>
      <c r="HJ44" s="47"/>
      <c r="HK44" s="47"/>
      <c r="HL44" s="47"/>
      <c r="HM44" s="47"/>
      <c r="HN44" s="47"/>
      <c r="HO44" s="47"/>
      <c r="HP44" s="47"/>
      <c r="HQ44" s="47"/>
      <c r="HR44" s="47"/>
      <c r="HS44" s="47"/>
      <c r="HT44" s="47"/>
      <c r="HU44" s="47"/>
      <c r="HV44" s="47"/>
      <c r="HW44" s="47"/>
      <c r="HX44" s="47"/>
      <c r="HY44" s="47"/>
      <c r="HZ44" s="47"/>
      <c r="IA44" s="47"/>
      <c r="IB44" s="47"/>
      <c r="IC44" s="47"/>
      <c r="ID44" s="47"/>
      <c r="IE44" s="47"/>
      <c r="IF44" s="47"/>
      <c r="IG44" s="47"/>
      <c r="IH44" s="47"/>
      <c r="II44" s="47"/>
      <c r="IJ44" s="47"/>
      <c r="IK44" s="47"/>
      <c r="IL44" s="47"/>
      <c r="IM44" s="47"/>
      <c r="IN44" s="47"/>
      <c r="IO44" s="47"/>
      <c r="IP44" s="47"/>
      <c r="IQ44" s="47"/>
      <c r="IR44" s="47"/>
      <c r="IS44" s="47"/>
      <c r="IT44" s="47"/>
      <c r="IU44" s="47"/>
      <c r="IV44" s="47"/>
      <c r="IW44" s="47"/>
      <c r="IX44" s="47"/>
      <c r="IY44" s="47"/>
      <c r="IZ44" s="47"/>
      <c r="JA44" s="47"/>
      <c r="JB44" s="47"/>
      <c r="JC44" s="47"/>
      <c r="JD44" s="47"/>
      <c r="JE44" s="47"/>
      <c r="JF44" s="47"/>
      <c r="JG44" s="47"/>
      <c r="JH44" s="47"/>
      <c r="JI44" s="47"/>
      <c r="JJ44" s="47"/>
      <c r="JK44" s="47"/>
      <c r="JL44" s="47"/>
      <c r="JM44" s="47"/>
      <c r="JN44" s="47"/>
      <c r="JO44" s="47"/>
      <c r="JP44" s="47"/>
      <c r="JQ44" s="47"/>
      <c r="JR44" s="47"/>
      <c r="JS44" s="47"/>
      <c r="JT44" s="47"/>
      <c r="JU44" s="47"/>
      <c r="JV44" s="47"/>
      <c r="JW44" s="47"/>
      <c r="JX44" s="47"/>
      <c r="JY44" s="47"/>
      <c r="JZ44" s="47"/>
      <c r="KA44" s="47"/>
      <c r="KB44" s="47"/>
    </row>
    <row r="45" spans="1:288" s="9" customFormat="1" x14ac:dyDescent="0.25">
      <c r="A45" s="35"/>
      <c r="B45" s="50"/>
      <c r="D45" s="46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  <c r="BD45" s="47"/>
      <c r="BE45" s="47"/>
      <c r="BF45" s="47"/>
      <c r="BG45" s="47"/>
      <c r="BH45" s="47"/>
      <c r="BI45" s="47"/>
      <c r="BJ45" s="47"/>
      <c r="BK45" s="47"/>
      <c r="BL45" s="47"/>
      <c r="BM45" s="47"/>
      <c r="BN45" s="47"/>
      <c r="BO45" s="47"/>
      <c r="BP45" s="47"/>
      <c r="BQ45" s="47"/>
      <c r="BR45" s="47"/>
      <c r="BS45" s="47"/>
      <c r="BT45" s="47"/>
      <c r="BU45" s="47"/>
      <c r="BV45" s="47"/>
      <c r="BW45" s="47"/>
      <c r="BX45" s="47"/>
      <c r="BY45" s="47"/>
      <c r="BZ45" s="47"/>
      <c r="CA45" s="47"/>
      <c r="CB45" s="47"/>
      <c r="CC45" s="47"/>
      <c r="CD45" s="47"/>
      <c r="CE45" s="47"/>
      <c r="CF45" s="47"/>
      <c r="CG45" s="47"/>
      <c r="CH45" s="47"/>
      <c r="CI45" s="47"/>
      <c r="CJ45" s="47"/>
      <c r="CK45" s="47"/>
      <c r="CL45" s="47"/>
      <c r="CM45" s="47"/>
      <c r="CN45" s="47"/>
      <c r="CO45" s="47"/>
      <c r="CP45" s="47"/>
      <c r="CQ45" s="47"/>
      <c r="CR45" s="47"/>
      <c r="CS45" s="47"/>
      <c r="CT45" s="47"/>
      <c r="CU45" s="47"/>
      <c r="CV45" s="47"/>
      <c r="CW45" s="47"/>
      <c r="CX45" s="47"/>
      <c r="CY45" s="47"/>
      <c r="CZ45" s="47"/>
      <c r="DA45" s="47"/>
      <c r="DB45" s="47"/>
      <c r="DC45" s="47"/>
      <c r="DD45" s="47"/>
      <c r="DE45" s="47"/>
      <c r="DF45" s="47"/>
      <c r="DG45" s="47"/>
      <c r="DH45" s="47"/>
      <c r="DI45" s="47"/>
      <c r="DJ45" s="47"/>
      <c r="DK45" s="47"/>
      <c r="DL45" s="47"/>
      <c r="DM45" s="47"/>
      <c r="DN45" s="47"/>
      <c r="DO45" s="47"/>
      <c r="DP45" s="47"/>
      <c r="DQ45" s="47"/>
      <c r="DR45" s="47"/>
      <c r="DS45" s="47"/>
      <c r="DT45" s="47"/>
      <c r="DU45" s="47"/>
      <c r="DV45" s="47"/>
      <c r="DW45" s="47"/>
      <c r="DX45" s="47"/>
      <c r="DY45" s="47"/>
      <c r="DZ45" s="47"/>
      <c r="EA45" s="47"/>
      <c r="EB45" s="47"/>
      <c r="EC45" s="47"/>
      <c r="ED45" s="47"/>
      <c r="EE45" s="47"/>
      <c r="EF45" s="47"/>
      <c r="EG45" s="47"/>
      <c r="EH45" s="47"/>
      <c r="EI45" s="47"/>
      <c r="EJ45" s="47"/>
      <c r="EK45" s="47"/>
      <c r="EL45" s="47"/>
      <c r="EM45" s="47"/>
      <c r="EN45" s="47"/>
      <c r="EO45" s="47"/>
      <c r="EP45" s="47"/>
      <c r="EQ45" s="47"/>
      <c r="ER45" s="47"/>
      <c r="ES45" s="47"/>
      <c r="ET45" s="47"/>
      <c r="EU45" s="47"/>
      <c r="EV45" s="47"/>
      <c r="EW45" s="47"/>
      <c r="EX45" s="47"/>
      <c r="EY45" s="47"/>
      <c r="EZ45" s="47"/>
      <c r="FA45" s="47"/>
      <c r="FB45" s="47"/>
      <c r="FC45" s="47"/>
      <c r="FD45" s="47"/>
      <c r="FE45" s="47"/>
      <c r="FF45" s="47"/>
      <c r="FG45" s="47"/>
      <c r="FH45" s="47"/>
      <c r="FI45" s="47"/>
      <c r="FJ45" s="47"/>
      <c r="FK45" s="47"/>
      <c r="FL45" s="47"/>
      <c r="FM45" s="47"/>
      <c r="FN45" s="47"/>
      <c r="FO45" s="47"/>
      <c r="FP45" s="47"/>
      <c r="FQ45" s="47"/>
      <c r="FR45" s="47"/>
      <c r="FS45" s="47"/>
      <c r="FT45" s="47"/>
      <c r="FU45" s="47"/>
      <c r="FV45" s="47"/>
      <c r="FW45" s="47"/>
      <c r="FX45" s="47"/>
      <c r="FY45" s="47"/>
      <c r="FZ45" s="47"/>
      <c r="GA45" s="47"/>
      <c r="GB45" s="47"/>
      <c r="GC45" s="47"/>
      <c r="GD45" s="47"/>
      <c r="GE45" s="47"/>
      <c r="GF45" s="47"/>
      <c r="GG45" s="47"/>
      <c r="GH45" s="47"/>
      <c r="GI45" s="47"/>
      <c r="GJ45" s="47"/>
      <c r="GK45" s="47"/>
      <c r="GL45" s="47"/>
      <c r="GM45" s="47"/>
      <c r="GN45" s="47"/>
      <c r="GO45" s="47"/>
      <c r="GP45" s="47"/>
      <c r="GQ45" s="47"/>
      <c r="GR45" s="47"/>
      <c r="GS45" s="47"/>
      <c r="GT45" s="47"/>
      <c r="GU45" s="47"/>
      <c r="GV45" s="47"/>
      <c r="GW45" s="47"/>
      <c r="GX45" s="47"/>
      <c r="GY45" s="47"/>
      <c r="GZ45" s="47"/>
      <c r="HA45" s="47"/>
      <c r="HB45" s="47"/>
      <c r="HC45" s="47"/>
      <c r="HD45" s="47"/>
      <c r="HE45" s="47"/>
      <c r="HF45" s="47"/>
      <c r="HG45" s="47"/>
      <c r="HH45" s="47"/>
      <c r="HI45" s="47"/>
      <c r="HJ45" s="47"/>
      <c r="HK45" s="47"/>
      <c r="HL45" s="47"/>
      <c r="HM45" s="47"/>
      <c r="HN45" s="47"/>
      <c r="HO45" s="47"/>
      <c r="HP45" s="47"/>
      <c r="HQ45" s="47"/>
      <c r="HR45" s="47"/>
      <c r="HS45" s="47"/>
      <c r="HT45" s="47"/>
      <c r="HU45" s="47"/>
      <c r="HV45" s="47"/>
      <c r="HW45" s="47"/>
      <c r="HX45" s="47"/>
      <c r="HY45" s="47"/>
      <c r="HZ45" s="47"/>
      <c r="IA45" s="47"/>
      <c r="IB45" s="47"/>
      <c r="IC45" s="47"/>
      <c r="ID45" s="47"/>
      <c r="IE45" s="47"/>
      <c r="IF45" s="47"/>
      <c r="IG45" s="47"/>
      <c r="IH45" s="47"/>
      <c r="II45" s="47"/>
      <c r="IJ45" s="47"/>
      <c r="IK45" s="47"/>
      <c r="IL45" s="47"/>
      <c r="IM45" s="47"/>
      <c r="IN45" s="47"/>
      <c r="IO45" s="47"/>
      <c r="IP45" s="47"/>
      <c r="IQ45" s="47"/>
      <c r="IR45" s="47"/>
      <c r="IS45" s="47"/>
      <c r="IT45" s="47"/>
      <c r="IU45" s="47"/>
      <c r="IV45" s="47"/>
      <c r="IW45" s="47"/>
      <c r="IX45" s="47"/>
      <c r="IY45" s="47"/>
      <c r="IZ45" s="47"/>
      <c r="JA45" s="47"/>
      <c r="JB45" s="47"/>
      <c r="JC45" s="47"/>
      <c r="JD45" s="47"/>
      <c r="JE45" s="47"/>
      <c r="JF45" s="47"/>
      <c r="JG45" s="47"/>
      <c r="JH45" s="47"/>
      <c r="JI45" s="47"/>
      <c r="JJ45" s="47"/>
      <c r="JK45" s="47"/>
      <c r="JL45" s="47"/>
      <c r="JM45" s="47"/>
      <c r="JN45" s="47"/>
      <c r="JO45" s="47"/>
      <c r="JP45" s="47"/>
      <c r="JQ45" s="47"/>
      <c r="JR45" s="47"/>
      <c r="JS45" s="47"/>
      <c r="JT45" s="47"/>
      <c r="JU45" s="47"/>
      <c r="JV45" s="47"/>
      <c r="JW45" s="47"/>
      <c r="JX45" s="47"/>
      <c r="JY45" s="47"/>
      <c r="JZ45" s="47"/>
      <c r="KA45" s="47"/>
      <c r="KB45" s="47"/>
    </row>
    <row r="46" spans="1:288" s="9" customFormat="1" x14ac:dyDescent="0.25">
      <c r="A46" s="35" t="s">
        <v>87</v>
      </c>
      <c r="B46" s="50">
        <v>2021</v>
      </c>
      <c r="C46" s="9" t="s">
        <v>47</v>
      </c>
      <c r="D46" s="46">
        <v>12817.94</v>
      </c>
      <c r="E46" s="9" t="s">
        <v>181</v>
      </c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47"/>
      <c r="BB46" s="47"/>
      <c r="BC46" s="47"/>
      <c r="BD46" s="47"/>
      <c r="BE46" s="47"/>
      <c r="BF46" s="47"/>
      <c r="BG46" s="47"/>
      <c r="BH46" s="47"/>
      <c r="BI46" s="47"/>
      <c r="BJ46" s="47"/>
      <c r="BK46" s="47"/>
      <c r="BL46" s="47"/>
      <c r="BM46" s="47"/>
      <c r="BN46" s="47"/>
      <c r="BO46" s="47"/>
      <c r="BP46" s="47"/>
      <c r="BQ46" s="47"/>
      <c r="BR46" s="47"/>
      <c r="BS46" s="47"/>
      <c r="BT46" s="47"/>
      <c r="BU46" s="47"/>
      <c r="BV46" s="47"/>
      <c r="BW46" s="47"/>
      <c r="BX46" s="47"/>
      <c r="BY46" s="47"/>
      <c r="BZ46" s="47"/>
      <c r="CA46" s="47"/>
      <c r="CB46" s="47"/>
      <c r="CC46" s="47"/>
      <c r="CD46" s="47"/>
      <c r="CE46" s="47"/>
      <c r="CF46" s="47"/>
      <c r="CG46" s="47"/>
      <c r="CH46" s="47"/>
      <c r="CI46" s="47"/>
      <c r="CJ46" s="47"/>
      <c r="CK46" s="47"/>
      <c r="CL46" s="47"/>
      <c r="CM46" s="47"/>
      <c r="CN46" s="47"/>
      <c r="CO46" s="47"/>
      <c r="CP46" s="47"/>
      <c r="CQ46" s="47"/>
      <c r="CR46" s="47"/>
      <c r="CS46" s="47"/>
      <c r="CT46" s="47"/>
      <c r="CU46" s="47"/>
      <c r="CV46" s="47"/>
      <c r="CW46" s="47"/>
      <c r="CX46" s="47"/>
      <c r="CY46" s="47"/>
      <c r="CZ46" s="47"/>
      <c r="DA46" s="47"/>
      <c r="DB46" s="47"/>
      <c r="DC46" s="47"/>
      <c r="DD46" s="47"/>
      <c r="DE46" s="47"/>
      <c r="DF46" s="47"/>
      <c r="DG46" s="47"/>
      <c r="DH46" s="47"/>
      <c r="DI46" s="47"/>
      <c r="DJ46" s="47"/>
      <c r="DK46" s="47"/>
      <c r="DL46" s="47"/>
      <c r="DM46" s="47"/>
      <c r="DN46" s="47"/>
      <c r="DO46" s="47"/>
      <c r="DP46" s="47"/>
      <c r="DQ46" s="47"/>
      <c r="DR46" s="47"/>
      <c r="DS46" s="47"/>
      <c r="DT46" s="47"/>
      <c r="DU46" s="47"/>
      <c r="DV46" s="47"/>
      <c r="DW46" s="47"/>
      <c r="DX46" s="47"/>
      <c r="DY46" s="47"/>
      <c r="DZ46" s="47"/>
      <c r="EA46" s="47"/>
      <c r="EB46" s="47"/>
      <c r="EC46" s="47"/>
      <c r="ED46" s="47"/>
      <c r="EE46" s="47"/>
      <c r="EF46" s="47"/>
      <c r="EG46" s="47"/>
      <c r="EH46" s="47"/>
      <c r="EI46" s="47"/>
      <c r="EJ46" s="47"/>
      <c r="EK46" s="47"/>
      <c r="EL46" s="47"/>
      <c r="EM46" s="47"/>
      <c r="EN46" s="47"/>
      <c r="EO46" s="47"/>
      <c r="EP46" s="47"/>
      <c r="EQ46" s="47"/>
      <c r="ER46" s="47"/>
      <c r="ES46" s="47"/>
      <c r="ET46" s="47"/>
      <c r="EU46" s="47"/>
      <c r="EV46" s="47"/>
      <c r="EW46" s="47"/>
      <c r="EX46" s="47"/>
      <c r="EY46" s="47"/>
      <c r="EZ46" s="47"/>
      <c r="FA46" s="47"/>
      <c r="FB46" s="47"/>
      <c r="FC46" s="47"/>
      <c r="FD46" s="47"/>
      <c r="FE46" s="47"/>
      <c r="FF46" s="47"/>
      <c r="FG46" s="47"/>
      <c r="FH46" s="47"/>
      <c r="FI46" s="47"/>
      <c r="FJ46" s="47"/>
      <c r="FK46" s="47"/>
      <c r="FL46" s="47"/>
      <c r="FM46" s="47"/>
      <c r="FN46" s="47"/>
      <c r="FO46" s="47"/>
      <c r="FP46" s="47"/>
      <c r="FQ46" s="47"/>
      <c r="FR46" s="47"/>
      <c r="FS46" s="47"/>
      <c r="FT46" s="47"/>
      <c r="FU46" s="47"/>
      <c r="FV46" s="47"/>
      <c r="FW46" s="47"/>
      <c r="FX46" s="47"/>
      <c r="FY46" s="47"/>
      <c r="FZ46" s="47"/>
      <c r="GA46" s="47"/>
      <c r="GB46" s="47"/>
      <c r="GC46" s="47"/>
      <c r="GD46" s="47"/>
      <c r="GE46" s="47"/>
      <c r="GF46" s="47"/>
      <c r="GG46" s="47"/>
      <c r="GH46" s="47"/>
      <c r="GI46" s="47"/>
      <c r="GJ46" s="47"/>
      <c r="GK46" s="47"/>
      <c r="GL46" s="47"/>
      <c r="GM46" s="47"/>
      <c r="GN46" s="47"/>
      <c r="GO46" s="47"/>
      <c r="GP46" s="47"/>
      <c r="GQ46" s="47"/>
      <c r="GR46" s="47"/>
      <c r="GS46" s="47"/>
      <c r="GT46" s="47"/>
      <c r="GU46" s="47"/>
      <c r="GV46" s="47"/>
      <c r="GW46" s="47"/>
      <c r="GX46" s="47"/>
      <c r="GY46" s="47"/>
      <c r="GZ46" s="47"/>
      <c r="HA46" s="47"/>
      <c r="HB46" s="47"/>
      <c r="HC46" s="47"/>
      <c r="HD46" s="47"/>
      <c r="HE46" s="47"/>
      <c r="HF46" s="47"/>
      <c r="HG46" s="47"/>
      <c r="HH46" s="47"/>
      <c r="HI46" s="47"/>
      <c r="HJ46" s="47"/>
      <c r="HK46" s="47"/>
      <c r="HL46" s="47"/>
      <c r="HM46" s="47"/>
      <c r="HN46" s="47"/>
      <c r="HO46" s="47"/>
      <c r="HP46" s="47"/>
      <c r="HQ46" s="47"/>
      <c r="HR46" s="47"/>
      <c r="HS46" s="47"/>
      <c r="HT46" s="47"/>
      <c r="HU46" s="47"/>
      <c r="HV46" s="47"/>
      <c r="HW46" s="47"/>
      <c r="HX46" s="47"/>
      <c r="HY46" s="47"/>
      <c r="HZ46" s="47"/>
      <c r="IA46" s="47"/>
      <c r="IB46" s="47"/>
      <c r="IC46" s="47"/>
      <c r="ID46" s="47"/>
      <c r="IE46" s="47"/>
      <c r="IF46" s="47"/>
      <c r="IG46" s="47"/>
      <c r="IH46" s="47"/>
      <c r="II46" s="47"/>
      <c r="IJ46" s="47"/>
      <c r="IK46" s="47"/>
      <c r="IL46" s="47"/>
      <c r="IM46" s="47"/>
      <c r="IN46" s="47"/>
      <c r="IO46" s="47"/>
      <c r="IP46" s="47"/>
      <c r="IQ46" s="47"/>
      <c r="IR46" s="47"/>
      <c r="IS46" s="47"/>
      <c r="IT46" s="47"/>
      <c r="IU46" s="47"/>
      <c r="IV46" s="47"/>
      <c r="IW46" s="47"/>
      <c r="IX46" s="47"/>
      <c r="IY46" s="47"/>
      <c r="IZ46" s="47"/>
      <c r="JA46" s="47"/>
      <c r="JB46" s="47"/>
      <c r="JC46" s="47"/>
      <c r="JD46" s="47"/>
      <c r="JE46" s="47"/>
      <c r="JF46" s="47"/>
      <c r="JG46" s="47"/>
      <c r="JH46" s="47"/>
      <c r="JI46" s="47"/>
      <c r="JJ46" s="47"/>
      <c r="JK46" s="47"/>
      <c r="JL46" s="47"/>
      <c r="JM46" s="47"/>
      <c r="JN46" s="47"/>
      <c r="JO46" s="47"/>
      <c r="JP46" s="47"/>
      <c r="JQ46" s="47"/>
      <c r="JR46" s="47"/>
      <c r="JS46" s="47"/>
      <c r="JT46" s="47"/>
      <c r="JU46" s="47"/>
      <c r="JV46" s="47"/>
      <c r="JW46" s="47"/>
      <c r="JX46" s="47"/>
      <c r="JY46" s="47"/>
      <c r="JZ46" s="47"/>
      <c r="KA46" s="47"/>
      <c r="KB46" s="47"/>
    </row>
    <row r="47" spans="1:288" s="9" customFormat="1" x14ac:dyDescent="0.25">
      <c r="A47" s="35" t="s">
        <v>87</v>
      </c>
      <c r="B47" s="50">
        <v>2021</v>
      </c>
      <c r="C47" s="9" t="s">
        <v>47</v>
      </c>
      <c r="D47" s="46">
        <v>2601.33</v>
      </c>
      <c r="E47" s="9" t="s">
        <v>217</v>
      </c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47"/>
      <c r="BA47" s="47"/>
      <c r="BB47" s="47"/>
      <c r="BC47" s="47"/>
      <c r="BD47" s="47"/>
      <c r="BE47" s="47"/>
      <c r="BF47" s="47"/>
      <c r="BG47" s="47"/>
      <c r="BH47" s="47"/>
      <c r="BI47" s="47"/>
      <c r="BJ47" s="47"/>
      <c r="BK47" s="47"/>
      <c r="BL47" s="47"/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7"/>
      <c r="CA47" s="47"/>
      <c r="CB47" s="47"/>
      <c r="CC47" s="47"/>
      <c r="CD47" s="47"/>
      <c r="CE47" s="47"/>
      <c r="CF47" s="47"/>
      <c r="CG47" s="47"/>
      <c r="CH47" s="47"/>
      <c r="CI47" s="47"/>
      <c r="CJ47" s="47"/>
      <c r="CK47" s="47"/>
      <c r="CL47" s="47"/>
      <c r="CM47" s="47"/>
      <c r="CN47" s="47"/>
      <c r="CO47" s="47"/>
      <c r="CP47" s="47"/>
      <c r="CQ47" s="47"/>
      <c r="CR47" s="47"/>
      <c r="CS47" s="47"/>
      <c r="CT47" s="47"/>
      <c r="CU47" s="47"/>
      <c r="CV47" s="47"/>
      <c r="CW47" s="47"/>
      <c r="CX47" s="47"/>
      <c r="CY47" s="47"/>
      <c r="CZ47" s="47"/>
      <c r="DA47" s="47"/>
      <c r="DB47" s="47"/>
      <c r="DC47" s="47"/>
      <c r="DD47" s="47"/>
      <c r="DE47" s="47"/>
      <c r="DF47" s="47"/>
      <c r="DG47" s="47"/>
      <c r="DH47" s="47"/>
      <c r="DI47" s="47"/>
      <c r="DJ47" s="47"/>
      <c r="DK47" s="47"/>
      <c r="DL47" s="47"/>
      <c r="DM47" s="47"/>
      <c r="DN47" s="47"/>
      <c r="DO47" s="47"/>
      <c r="DP47" s="47"/>
      <c r="DQ47" s="47"/>
      <c r="DR47" s="47"/>
      <c r="DS47" s="47"/>
      <c r="DT47" s="47"/>
      <c r="DU47" s="47"/>
      <c r="DV47" s="47"/>
      <c r="DW47" s="47"/>
      <c r="DX47" s="47"/>
      <c r="DY47" s="47"/>
      <c r="DZ47" s="47"/>
      <c r="EA47" s="47"/>
      <c r="EB47" s="47"/>
      <c r="EC47" s="47"/>
      <c r="ED47" s="47"/>
      <c r="EE47" s="47"/>
      <c r="EF47" s="47"/>
      <c r="EG47" s="47"/>
      <c r="EH47" s="47"/>
      <c r="EI47" s="47"/>
      <c r="EJ47" s="47"/>
      <c r="EK47" s="47"/>
      <c r="EL47" s="47"/>
      <c r="EM47" s="47"/>
      <c r="EN47" s="47"/>
      <c r="EO47" s="47"/>
      <c r="EP47" s="47"/>
      <c r="EQ47" s="47"/>
      <c r="ER47" s="47"/>
      <c r="ES47" s="47"/>
      <c r="ET47" s="47"/>
      <c r="EU47" s="47"/>
      <c r="EV47" s="47"/>
      <c r="EW47" s="47"/>
      <c r="EX47" s="47"/>
      <c r="EY47" s="47"/>
      <c r="EZ47" s="47"/>
      <c r="FA47" s="47"/>
      <c r="FB47" s="47"/>
      <c r="FC47" s="47"/>
      <c r="FD47" s="47"/>
      <c r="FE47" s="47"/>
      <c r="FF47" s="47"/>
      <c r="FG47" s="47"/>
      <c r="FH47" s="47"/>
      <c r="FI47" s="47"/>
      <c r="FJ47" s="47"/>
      <c r="FK47" s="47"/>
      <c r="FL47" s="47"/>
      <c r="FM47" s="47"/>
      <c r="FN47" s="47"/>
      <c r="FO47" s="47"/>
      <c r="FP47" s="47"/>
      <c r="FQ47" s="47"/>
      <c r="FR47" s="47"/>
      <c r="FS47" s="47"/>
      <c r="FT47" s="47"/>
      <c r="FU47" s="47"/>
      <c r="FV47" s="47"/>
      <c r="FW47" s="47"/>
      <c r="FX47" s="47"/>
      <c r="FY47" s="47"/>
      <c r="FZ47" s="47"/>
      <c r="GA47" s="47"/>
      <c r="GB47" s="47"/>
      <c r="GC47" s="47"/>
      <c r="GD47" s="47"/>
      <c r="GE47" s="47"/>
      <c r="GF47" s="47"/>
      <c r="GG47" s="47"/>
      <c r="GH47" s="47"/>
      <c r="GI47" s="47"/>
      <c r="GJ47" s="47"/>
      <c r="GK47" s="47"/>
      <c r="GL47" s="47"/>
      <c r="GM47" s="47"/>
      <c r="GN47" s="47"/>
      <c r="GO47" s="47"/>
      <c r="GP47" s="47"/>
      <c r="GQ47" s="47"/>
      <c r="GR47" s="47"/>
      <c r="GS47" s="47"/>
      <c r="GT47" s="47"/>
      <c r="GU47" s="47"/>
      <c r="GV47" s="47"/>
      <c r="GW47" s="47"/>
      <c r="GX47" s="47"/>
      <c r="GY47" s="47"/>
      <c r="GZ47" s="47"/>
      <c r="HA47" s="47"/>
      <c r="HB47" s="47"/>
      <c r="HC47" s="47"/>
      <c r="HD47" s="47"/>
      <c r="HE47" s="47"/>
      <c r="HF47" s="47"/>
      <c r="HG47" s="47"/>
      <c r="HH47" s="47"/>
      <c r="HI47" s="47"/>
      <c r="HJ47" s="47"/>
      <c r="HK47" s="47"/>
      <c r="HL47" s="47"/>
      <c r="HM47" s="47"/>
      <c r="HN47" s="47"/>
      <c r="HO47" s="47"/>
      <c r="HP47" s="47"/>
      <c r="HQ47" s="47"/>
      <c r="HR47" s="47"/>
      <c r="HS47" s="47"/>
      <c r="HT47" s="47"/>
      <c r="HU47" s="47"/>
      <c r="HV47" s="47"/>
      <c r="HW47" s="47"/>
      <c r="HX47" s="47"/>
      <c r="HY47" s="47"/>
      <c r="HZ47" s="47"/>
      <c r="IA47" s="47"/>
      <c r="IB47" s="47"/>
      <c r="IC47" s="47"/>
      <c r="ID47" s="47"/>
      <c r="IE47" s="47"/>
      <c r="IF47" s="47"/>
      <c r="IG47" s="47"/>
      <c r="IH47" s="47"/>
      <c r="II47" s="47"/>
      <c r="IJ47" s="47"/>
      <c r="IK47" s="47"/>
      <c r="IL47" s="47"/>
      <c r="IM47" s="47"/>
      <c r="IN47" s="47"/>
      <c r="IO47" s="47"/>
      <c r="IP47" s="47"/>
      <c r="IQ47" s="47"/>
      <c r="IR47" s="47"/>
      <c r="IS47" s="47"/>
      <c r="IT47" s="47"/>
      <c r="IU47" s="47"/>
      <c r="IV47" s="47"/>
      <c r="IW47" s="47"/>
      <c r="IX47" s="47"/>
      <c r="IY47" s="47"/>
      <c r="IZ47" s="47"/>
      <c r="JA47" s="47"/>
      <c r="JB47" s="47"/>
      <c r="JC47" s="47"/>
      <c r="JD47" s="47"/>
      <c r="JE47" s="47"/>
      <c r="JF47" s="47"/>
      <c r="JG47" s="47"/>
      <c r="JH47" s="47"/>
      <c r="JI47" s="47"/>
      <c r="JJ47" s="47"/>
      <c r="JK47" s="47"/>
      <c r="JL47" s="47"/>
      <c r="JM47" s="47"/>
      <c r="JN47" s="47"/>
      <c r="JO47" s="47"/>
      <c r="JP47" s="47"/>
      <c r="JQ47" s="47"/>
      <c r="JR47" s="47"/>
      <c r="JS47" s="47"/>
      <c r="JT47" s="47"/>
      <c r="JU47" s="47"/>
      <c r="JV47" s="47"/>
      <c r="JW47" s="47"/>
      <c r="JX47" s="47"/>
      <c r="JY47" s="47"/>
      <c r="JZ47" s="47"/>
      <c r="KA47" s="47"/>
      <c r="KB47" s="47"/>
    </row>
    <row r="48" spans="1:288" s="9" customFormat="1" x14ac:dyDescent="0.25">
      <c r="A48" s="35" t="s">
        <v>87</v>
      </c>
      <c r="B48" s="50">
        <v>2021</v>
      </c>
      <c r="C48" s="9" t="s">
        <v>47</v>
      </c>
      <c r="D48" s="46">
        <v>5033.88</v>
      </c>
      <c r="E48" s="9" t="s">
        <v>218</v>
      </c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7"/>
      <c r="AS48" s="47"/>
      <c r="AT48" s="47"/>
      <c r="AU48" s="47"/>
      <c r="AV48" s="47"/>
      <c r="AW48" s="47"/>
      <c r="AX48" s="47"/>
      <c r="AY48" s="47"/>
      <c r="AZ48" s="47"/>
      <c r="BA48" s="47"/>
      <c r="BB48" s="47"/>
      <c r="BC48" s="47"/>
      <c r="BD48" s="47"/>
      <c r="BE48" s="47"/>
      <c r="BF48" s="47"/>
      <c r="BG48" s="47"/>
      <c r="BH48" s="47"/>
      <c r="BI48" s="47"/>
      <c r="BJ48" s="47"/>
      <c r="BK48" s="47"/>
      <c r="BL48" s="47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7"/>
      <c r="CA48" s="47"/>
      <c r="CB48" s="47"/>
      <c r="CC48" s="47"/>
      <c r="CD48" s="47"/>
      <c r="CE48" s="47"/>
      <c r="CF48" s="47"/>
      <c r="CG48" s="47"/>
      <c r="CH48" s="47"/>
      <c r="CI48" s="47"/>
      <c r="CJ48" s="47"/>
      <c r="CK48" s="47"/>
      <c r="CL48" s="47"/>
      <c r="CM48" s="47"/>
      <c r="CN48" s="47"/>
      <c r="CO48" s="47"/>
      <c r="CP48" s="47"/>
      <c r="CQ48" s="47"/>
      <c r="CR48" s="47"/>
      <c r="CS48" s="47"/>
      <c r="CT48" s="47"/>
      <c r="CU48" s="47"/>
      <c r="CV48" s="47"/>
      <c r="CW48" s="47"/>
      <c r="CX48" s="47"/>
      <c r="CY48" s="47"/>
      <c r="CZ48" s="47"/>
      <c r="DA48" s="47"/>
      <c r="DB48" s="47"/>
      <c r="DC48" s="47"/>
      <c r="DD48" s="47"/>
      <c r="DE48" s="47"/>
      <c r="DF48" s="47"/>
      <c r="DG48" s="47"/>
      <c r="DH48" s="47"/>
      <c r="DI48" s="47"/>
      <c r="DJ48" s="47"/>
      <c r="DK48" s="47"/>
      <c r="DL48" s="47"/>
      <c r="DM48" s="47"/>
      <c r="DN48" s="47"/>
      <c r="DO48" s="47"/>
      <c r="DP48" s="47"/>
      <c r="DQ48" s="47"/>
      <c r="DR48" s="47"/>
      <c r="DS48" s="47"/>
      <c r="DT48" s="47"/>
      <c r="DU48" s="47"/>
      <c r="DV48" s="47"/>
      <c r="DW48" s="47"/>
      <c r="DX48" s="47"/>
      <c r="DY48" s="47"/>
      <c r="DZ48" s="47"/>
      <c r="EA48" s="47"/>
      <c r="EB48" s="47"/>
      <c r="EC48" s="47"/>
      <c r="ED48" s="47"/>
      <c r="EE48" s="47"/>
      <c r="EF48" s="47"/>
      <c r="EG48" s="47"/>
      <c r="EH48" s="47"/>
      <c r="EI48" s="47"/>
      <c r="EJ48" s="47"/>
      <c r="EK48" s="47"/>
      <c r="EL48" s="47"/>
      <c r="EM48" s="47"/>
      <c r="EN48" s="47"/>
      <c r="EO48" s="47"/>
      <c r="EP48" s="47"/>
      <c r="EQ48" s="47"/>
      <c r="ER48" s="47"/>
      <c r="ES48" s="47"/>
      <c r="ET48" s="47"/>
      <c r="EU48" s="47"/>
      <c r="EV48" s="47"/>
      <c r="EW48" s="47"/>
      <c r="EX48" s="47"/>
      <c r="EY48" s="47"/>
      <c r="EZ48" s="47"/>
      <c r="FA48" s="47"/>
      <c r="FB48" s="47"/>
      <c r="FC48" s="47"/>
      <c r="FD48" s="47"/>
      <c r="FE48" s="47"/>
      <c r="FF48" s="47"/>
      <c r="FG48" s="47"/>
      <c r="FH48" s="47"/>
      <c r="FI48" s="47"/>
      <c r="FJ48" s="47"/>
      <c r="FK48" s="47"/>
      <c r="FL48" s="47"/>
      <c r="FM48" s="47"/>
      <c r="FN48" s="47"/>
      <c r="FO48" s="47"/>
      <c r="FP48" s="47"/>
      <c r="FQ48" s="47"/>
      <c r="FR48" s="47"/>
      <c r="FS48" s="47"/>
      <c r="FT48" s="47"/>
      <c r="FU48" s="47"/>
      <c r="FV48" s="47"/>
      <c r="FW48" s="47"/>
      <c r="FX48" s="47"/>
      <c r="FY48" s="47"/>
      <c r="FZ48" s="47"/>
      <c r="GA48" s="47"/>
      <c r="GB48" s="47"/>
      <c r="GC48" s="47"/>
      <c r="GD48" s="47"/>
      <c r="GE48" s="47"/>
      <c r="GF48" s="47"/>
      <c r="GG48" s="47"/>
      <c r="GH48" s="47"/>
      <c r="GI48" s="47"/>
      <c r="GJ48" s="47"/>
      <c r="GK48" s="47"/>
      <c r="GL48" s="47"/>
      <c r="GM48" s="47"/>
      <c r="GN48" s="47"/>
      <c r="GO48" s="47"/>
      <c r="GP48" s="47"/>
      <c r="GQ48" s="47"/>
      <c r="GR48" s="47"/>
      <c r="GS48" s="47"/>
      <c r="GT48" s="47"/>
      <c r="GU48" s="47"/>
      <c r="GV48" s="47"/>
      <c r="GW48" s="47"/>
      <c r="GX48" s="47"/>
      <c r="GY48" s="47"/>
      <c r="GZ48" s="47"/>
      <c r="HA48" s="47"/>
      <c r="HB48" s="47"/>
      <c r="HC48" s="47"/>
      <c r="HD48" s="47"/>
      <c r="HE48" s="47"/>
      <c r="HF48" s="47"/>
      <c r="HG48" s="47"/>
      <c r="HH48" s="47"/>
      <c r="HI48" s="47"/>
      <c r="HJ48" s="47"/>
      <c r="HK48" s="47"/>
      <c r="HL48" s="47"/>
      <c r="HM48" s="47"/>
      <c r="HN48" s="47"/>
      <c r="HO48" s="47"/>
      <c r="HP48" s="47"/>
      <c r="HQ48" s="47"/>
      <c r="HR48" s="47"/>
      <c r="HS48" s="47"/>
      <c r="HT48" s="47"/>
      <c r="HU48" s="47"/>
      <c r="HV48" s="47"/>
      <c r="HW48" s="47"/>
      <c r="HX48" s="47"/>
      <c r="HY48" s="47"/>
      <c r="HZ48" s="47"/>
      <c r="IA48" s="47"/>
      <c r="IB48" s="47"/>
      <c r="IC48" s="47"/>
      <c r="ID48" s="47"/>
      <c r="IE48" s="47"/>
      <c r="IF48" s="47"/>
      <c r="IG48" s="47"/>
      <c r="IH48" s="47"/>
      <c r="II48" s="47"/>
      <c r="IJ48" s="47"/>
      <c r="IK48" s="47"/>
      <c r="IL48" s="47"/>
      <c r="IM48" s="47"/>
      <c r="IN48" s="47"/>
      <c r="IO48" s="47"/>
      <c r="IP48" s="47"/>
      <c r="IQ48" s="47"/>
      <c r="IR48" s="47"/>
      <c r="IS48" s="47"/>
      <c r="IT48" s="47"/>
      <c r="IU48" s="47"/>
      <c r="IV48" s="47"/>
      <c r="IW48" s="47"/>
      <c r="IX48" s="47"/>
      <c r="IY48" s="47"/>
      <c r="IZ48" s="47"/>
      <c r="JA48" s="47"/>
      <c r="JB48" s="47"/>
      <c r="JC48" s="47"/>
      <c r="JD48" s="47"/>
      <c r="JE48" s="47"/>
      <c r="JF48" s="47"/>
      <c r="JG48" s="47"/>
      <c r="JH48" s="47"/>
      <c r="JI48" s="47"/>
      <c r="JJ48" s="47"/>
      <c r="JK48" s="47"/>
      <c r="JL48" s="47"/>
      <c r="JM48" s="47"/>
      <c r="JN48" s="47"/>
      <c r="JO48" s="47"/>
      <c r="JP48" s="47"/>
      <c r="JQ48" s="47"/>
      <c r="JR48" s="47"/>
      <c r="JS48" s="47"/>
      <c r="JT48" s="47"/>
      <c r="JU48" s="47"/>
      <c r="JV48" s="47"/>
      <c r="JW48" s="47"/>
      <c r="JX48" s="47"/>
      <c r="JY48" s="47"/>
      <c r="JZ48" s="47"/>
      <c r="KA48" s="47"/>
      <c r="KB48" s="47"/>
    </row>
    <row r="49" spans="1:288" s="9" customFormat="1" x14ac:dyDescent="0.25">
      <c r="A49" s="35"/>
      <c r="B49" s="50"/>
      <c r="D49" s="46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47"/>
      <c r="AR49" s="47"/>
      <c r="AS49" s="47"/>
      <c r="AT49" s="47"/>
      <c r="AU49" s="47"/>
      <c r="AV49" s="47"/>
      <c r="AW49" s="47"/>
      <c r="AX49" s="47"/>
      <c r="AY49" s="47"/>
      <c r="AZ49" s="47"/>
      <c r="BA49" s="47"/>
      <c r="BB49" s="47"/>
      <c r="BC49" s="47"/>
      <c r="BD49" s="47"/>
      <c r="BE49" s="47"/>
      <c r="BF49" s="47"/>
      <c r="BG49" s="47"/>
      <c r="BH49" s="47"/>
      <c r="BI49" s="47"/>
      <c r="BJ49" s="47"/>
      <c r="BK49" s="47"/>
      <c r="BL49" s="47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7"/>
      <c r="CA49" s="47"/>
      <c r="CB49" s="47"/>
      <c r="CC49" s="47"/>
      <c r="CD49" s="47"/>
      <c r="CE49" s="47"/>
      <c r="CF49" s="47"/>
      <c r="CG49" s="47"/>
      <c r="CH49" s="47"/>
      <c r="CI49" s="47"/>
      <c r="CJ49" s="47"/>
      <c r="CK49" s="47"/>
      <c r="CL49" s="47"/>
      <c r="CM49" s="47"/>
      <c r="CN49" s="47"/>
      <c r="CO49" s="47"/>
      <c r="CP49" s="47"/>
      <c r="CQ49" s="47"/>
      <c r="CR49" s="47"/>
      <c r="CS49" s="47"/>
      <c r="CT49" s="47"/>
      <c r="CU49" s="47"/>
      <c r="CV49" s="47"/>
      <c r="CW49" s="47"/>
      <c r="CX49" s="47"/>
      <c r="CY49" s="47"/>
      <c r="CZ49" s="47"/>
      <c r="DA49" s="47"/>
      <c r="DB49" s="47"/>
      <c r="DC49" s="47"/>
      <c r="DD49" s="47"/>
      <c r="DE49" s="47"/>
      <c r="DF49" s="47"/>
      <c r="DG49" s="47"/>
      <c r="DH49" s="47"/>
      <c r="DI49" s="47"/>
      <c r="DJ49" s="47"/>
      <c r="DK49" s="47"/>
      <c r="DL49" s="47"/>
      <c r="DM49" s="47"/>
      <c r="DN49" s="47"/>
      <c r="DO49" s="47"/>
      <c r="DP49" s="47"/>
      <c r="DQ49" s="47"/>
      <c r="DR49" s="47"/>
      <c r="DS49" s="47"/>
      <c r="DT49" s="47"/>
      <c r="DU49" s="47"/>
      <c r="DV49" s="47"/>
      <c r="DW49" s="47"/>
      <c r="DX49" s="47"/>
      <c r="DY49" s="47"/>
      <c r="DZ49" s="47"/>
      <c r="EA49" s="47"/>
      <c r="EB49" s="47"/>
      <c r="EC49" s="47"/>
      <c r="ED49" s="47"/>
      <c r="EE49" s="47"/>
      <c r="EF49" s="47"/>
      <c r="EG49" s="47"/>
      <c r="EH49" s="47"/>
      <c r="EI49" s="47"/>
      <c r="EJ49" s="47"/>
      <c r="EK49" s="47"/>
      <c r="EL49" s="47"/>
      <c r="EM49" s="47"/>
      <c r="EN49" s="47"/>
      <c r="EO49" s="47"/>
      <c r="EP49" s="47"/>
      <c r="EQ49" s="47"/>
      <c r="ER49" s="47"/>
      <c r="ES49" s="47"/>
      <c r="ET49" s="47"/>
      <c r="EU49" s="47"/>
      <c r="EV49" s="47"/>
      <c r="EW49" s="47"/>
      <c r="EX49" s="47"/>
      <c r="EY49" s="47"/>
      <c r="EZ49" s="47"/>
      <c r="FA49" s="47"/>
      <c r="FB49" s="47"/>
      <c r="FC49" s="47"/>
      <c r="FD49" s="47"/>
      <c r="FE49" s="47"/>
      <c r="FF49" s="47"/>
      <c r="FG49" s="47"/>
      <c r="FH49" s="47"/>
      <c r="FI49" s="47"/>
      <c r="FJ49" s="47"/>
      <c r="FK49" s="47"/>
      <c r="FL49" s="47"/>
      <c r="FM49" s="47"/>
      <c r="FN49" s="47"/>
      <c r="FO49" s="47"/>
      <c r="FP49" s="47"/>
      <c r="FQ49" s="47"/>
      <c r="FR49" s="47"/>
      <c r="FS49" s="47"/>
      <c r="FT49" s="47"/>
      <c r="FU49" s="47"/>
      <c r="FV49" s="47"/>
      <c r="FW49" s="47"/>
      <c r="FX49" s="47"/>
      <c r="FY49" s="47"/>
      <c r="FZ49" s="47"/>
      <c r="GA49" s="47"/>
      <c r="GB49" s="47"/>
      <c r="GC49" s="47"/>
      <c r="GD49" s="47"/>
      <c r="GE49" s="47"/>
      <c r="GF49" s="47"/>
      <c r="GG49" s="47"/>
      <c r="GH49" s="47"/>
      <c r="GI49" s="47"/>
      <c r="GJ49" s="47"/>
      <c r="GK49" s="47"/>
      <c r="GL49" s="47"/>
      <c r="GM49" s="47"/>
      <c r="GN49" s="47"/>
      <c r="GO49" s="47"/>
      <c r="GP49" s="47"/>
      <c r="GQ49" s="47"/>
      <c r="GR49" s="47"/>
      <c r="GS49" s="47"/>
      <c r="GT49" s="47"/>
      <c r="GU49" s="47"/>
      <c r="GV49" s="47"/>
      <c r="GW49" s="47"/>
      <c r="GX49" s="47"/>
      <c r="GY49" s="47"/>
      <c r="GZ49" s="47"/>
      <c r="HA49" s="47"/>
      <c r="HB49" s="47"/>
      <c r="HC49" s="47"/>
      <c r="HD49" s="47"/>
      <c r="HE49" s="47"/>
      <c r="HF49" s="47"/>
      <c r="HG49" s="47"/>
      <c r="HH49" s="47"/>
      <c r="HI49" s="47"/>
      <c r="HJ49" s="47"/>
      <c r="HK49" s="47"/>
      <c r="HL49" s="47"/>
      <c r="HM49" s="47"/>
      <c r="HN49" s="47"/>
      <c r="HO49" s="47"/>
      <c r="HP49" s="47"/>
      <c r="HQ49" s="47"/>
      <c r="HR49" s="47"/>
      <c r="HS49" s="47"/>
      <c r="HT49" s="47"/>
      <c r="HU49" s="47"/>
      <c r="HV49" s="47"/>
      <c r="HW49" s="47"/>
      <c r="HX49" s="47"/>
      <c r="HY49" s="47"/>
      <c r="HZ49" s="47"/>
      <c r="IA49" s="47"/>
      <c r="IB49" s="47"/>
      <c r="IC49" s="47"/>
      <c r="ID49" s="47"/>
      <c r="IE49" s="47"/>
      <c r="IF49" s="47"/>
      <c r="IG49" s="47"/>
      <c r="IH49" s="47"/>
      <c r="II49" s="47"/>
      <c r="IJ49" s="47"/>
      <c r="IK49" s="47"/>
      <c r="IL49" s="47"/>
      <c r="IM49" s="47"/>
      <c r="IN49" s="47"/>
      <c r="IO49" s="47"/>
      <c r="IP49" s="47"/>
      <c r="IQ49" s="47"/>
      <c r="IR49" s="47"/>
      <c r="IS49" s="47"/>
      <c r="IT49" s="47"/>
      <c r="IU49" s="47"/>
      <c r="IV49" s="47"/>
      <c r="IW49" s="47"/>
      <c r="IX49" s="47"/>
      <c r="IY49" s="47"/>
      <c r="IZ49" s="47"/>
      <c r="JA49" s="47"/>
      <c r="JB49" s="47"/>
      <c r="JC49" s="47"/>
      <c r="JD49" s="47"/>
      <c r="JE49" s="47"/>
      <c r="JF49" s="47"/>
      <c r="JG49" s="47"/>
      <c r="JH49" s="47"/>
      <c r="JI49" s="47"/>
      <c r="JJ49" s="47"/>
      <c r="JK49" s="47"/>
      <c r="JL49" s="47"/>
      <c r="JM49" s="47"/>
      <c r="JN49" s="47"/>
      <c r="JO49" s="47"/>
      <c r="JP49" s="47"/>
      <c r="JQ49" s="47"/>
      <c r="JR49" s="47"/>
      <c r="JS49" s="47"/>
      <c r="JT49" s="47"/>
      <c r="JU49" s="47"/>
      <c r="JV49" s="47"/>
      <c r="JW49" s="47"/>
      <c r="JX49" s="47"/>
      <c r="JY49" s="47"/>
      <c r="JZ49" s="47"/>
      <c r="KA49" s="47"/>
      <c r="KB49" s="47"/>
    </row>
    <row r="50" spans="1:288" s="9" customFormat="1" x14ac:dyDescent="0.25">
      <c r="A50" s="35" t="s">
        <v>41</v>
      </c>
      <c r="B50" s="50">
        <v>2021</v>
      </c>
      <c r="C50" s="9" t="s">
        <v>195</v>
      </c>
      <c r="D50" s="46">
        <v>96019.59</v>
      </c>
      <c r="E50" s="9" t="s">
        <v>196</v>
      </c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47"/>
      <c r="AW50" s="47"/>
      <c r="AX50" s="47"/>
      <c r="AY50" s="47"/>
      <c r="AZ50" s="47"/>
      <c r="BA50" s="47"/>
      <c r="BB50" s="47"/>
      <c r="BC50" s="47"/>
      <c r="BD50" s="47"/>
      <c r="BE50" s="47"/>
      <c r="BF50" s="47"/>
      <c r="BG50" s="47"/>
      <c r="BH50" s="47"/>
      <c r="BI50" s="47"/>
      <c r="BJ50" s="47"/>
      <c r="BK50" s="47"/>
      <c r="BL50" s="47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7"/>
      <c r="CA50" s="47"/>
      <c r="CB50" s="47"/>
      <c r="CC50" s="47"/>
      <c r="CD50" s="47"/>
      <c r="CE50" s="47"/>
      <c r="CF50" s="47"/>
      <c r="CG50" s="47"/>
      <c r="CH50" s="47"/>
      <c r="CI50" s="47"/>
      <c r="CJ50" s="47"/>
      <c r="CK50" s="47"/>
      <c r="CL50" s="47"/>
      <c r="CM50" s="47"/>
      <c r="CN50" s="47"/>
      <c r="CO50" s="47"/>
      <c r="CP50" s="47"/>
      <c r="CQ50" s="47"/>
      <c r="CR50" s="47"/>
      <c r="CS50" s="47"/>
      <c r="CT50" s="47"/>
      <c r="CU50" s="47"/>
      <c r="CV50" s="47"/>
      <c r="CW50" s="47"/>
      <c r="CX50" s="47"/>
      <c r="CY50" s="47"/>
      <c r="CZ50" s="47"/>
      <c r="DA50" s="47"/>
      <c r="DB50" s="47"/>
      <c r="DC50" s="47"/>
      <c r="DD50" s="47"/>
      <c r="DE50" s="47"/>
      <c r="DF50" s="47"/>
      <c r="DG50" s="47"/>
      <c r="DH50" s="47"/>
      <c r="DI50" s="47"/>
      <c r="DJ50" s="47"/>
      <c r="DK50" s="47"/>
      <c r="DL50" s="47"/>
      <c r="DM50" s="47"/>
      <c r="DN50" s="47"/>
      <c r="DO50" s="47"/>
      <c r="DP50" s="47"/>
      <c r="DQ50" s="47"/>
      <c r="DR50" s="47"/>
      <c r="DS50" s="47"/>
      <c r="DT50" s="47"/>
      <c r="DU50" s="47"/>
      <c r="DV50" s="47"/>
      <c r="DW50" s="47"/>
      <c r="DX50" s="47"/>
      <c r="DY50" s="47"/>
      <c r="DZ50" s="47"/>
      <c r="EA50" s="47"/>
      <c r="EB50" s="47"/>
      <c r="EC50" s="47"/>
      <c r="ED50" s="47"/>
      <c r="EE50" s="47"/>
      <c r="EF50" s="47"/>
      <c r="EG50" s="47"/>
      <c r="EH50" s="47"/>
      <c r="EI50" s="47"/>
      <c r="EJ50" s="47"/>
      <c r="EK50" s="47"/>
      <c r="EL50" s="47"/>
      <c r="EM50" s="47"/>
      <c r="EN50" s="47"/>
      <c r="EO50" s="47"/>
      <c r="EP50" s="47"/>
      <c r="EQ50" s="47"/>
      <c r="ER50" s="47"/>
      <c r="ES50" s="47"/>
      <c r="ET50" s="47"/>
      <c r="EU50" s="47"/>
      <c r="EV50" s="47"/>
      <c r="EW50" s="47"/>
      <c r="EX50" s="47"/>
      <c r="EY50" s="47"/>
      <c r="EZ50" s="47"/>
      <c r="FA50" s="47"/>
      <c r="FB50" s="47"/>
      <c r="FC50" s="47"/>
      <c r="FD50" s="47"/>
      <c r="FE50" s="47"/>
      <c r="FF50" s="47"/>
      <c r="FG50" s="47"/>
      <c r="FH50" s="47"/>
      <c r="FI50" s="47"/>
      <c r="FJ50" s="47"/>
      <c r="FK50" s="47"/>
      <c r="FL50" s="47"/>
      <c r="FM50" s="47"/>
      <c r="FN50" s="47"/>
      <c r="FO50" s="47"/>
      <c r="FP50" s="47"/>
      <c r="FQ50" s="47"/>
      <c r="FR50" s="47"/>
      <c r="FS50" s="47"/>
      <c r="FT50" s="47"/>
      <c r="FU50" s="47"/>
      <c r="FV50" s="47"/>
      <c r="FW50" s="47"/>
      <c r="FX50" s="47"/>
      <c r="FY50" s="47"/>
      <c r="FZ50" s="47"/>
      <c r="GA50" s="47"/>
      <c r="GB50" s="47"/>
      <c r="GC50" s="47"/>
      <c r="GD50" s="47"/>
      <c r="GE50" s="47"/>
      <c r="GF50" s="47"/>
      <c r="GG50" s="47"/>
      <c r="GH50" s="47"/>
      <c r="GI50" s="47"/>
      <c r="GJ50" s="47"/>
      <c r="GK50" s="47"/>
      <c r="GL50" s="47"/>
      <c r="GM50" s="47"/>
      <c r="GN50" s="47"/>
      <c r="GO50" s="47"/>
      <c r="GP50" s="47"/>
      <c r="GQ50" s="47"/>
      <c r="GR50" s="47"/>
      <c r="GS50" s="47"/>
      <c r="GT50" s="47"/>
      <c r="GU50" s="47"/>
      <c r="GV50" s="47"/>
      <c r="GW50" s="47"/>
      <c r="GX50" s="47"/>
      <c r="GY50" s="47"/>
      <c r="GZ50" s="47"/>
      <c r="HA50" s="47"/>
      <c r="HB50" s="47"/>
      <c r="HC50" s="47"/>
      <c r="HD50" s="47"/>
      <c r="HE50" s="47"/>
      <c r="HF50" s="47"/>
      <c r="HG50" s="47"/>
      <c r="HH50" s="47"/>
      <c r="HI50" s="47"/>
      <c r="HJ50" s="47"/>
      <c r="HK50" s="47"/>
      <c r="HL50" s="47"/>
      <c r="HM50" s="47"/>
      <c r="HN50" s="47"/>
      <c r="HO50" s="47"/>
      <c r="HP50" s="47"/>
      <c r="HQ50" s="47"/>
      <c r="HR50" s="47"/>
      <c r="HS50" s="47"/>
      <c r="HT50" s="47"/>
      <c r="HU50" s="47"/>
      <c r="HV50" s="47"/>
      <c r="HW50" s="47"/>
      <c r="HX50" s="47"/>
      <c r="HY50" s="47"/>
      <c r="HZ50" s="47"/>
      <c r="IA50" s="47"/>
      <c r="IB50" s="47"/>
      <c r="IC50" s="47"/>
      <c r="ID50" s="47"/>
      <c r="IE50" s="47"/>
      <c r="IF50" s="47"/>
      <c r="IG50" s="47"/>
      <c r="IH50" s="47"/>
      <c r="II50" s="47"/>
      <c r="IJ50" s="47"/>
      <c r="IK50" s="47"/>
      <c r="IL50" s="47"/>
      <c r="IM50" s="47"/>
      <c r="IN50" s="47"/>
      <c r="IO50" s="47"/>
      <c r="IP50" s="47"/>
      <c r="IQ50" s="47"/>
      <c r="IR50" s="47"/>
      <c r="IS50" s="47"/>
      <c r="IT50" s="47"/>
      <c r="IU50" s="47"/>
      <c r="IV50" s="47"/>
      <c r="IW50" s="47"/>
      <c r="IX50" s="47"/>
      <c r="IY50" s="47"/>
      <c r="IZ50" s="47"/>
      <c r="JA50" s="47"/>
      <c r="JB50" s="47"/>
      <c r="JC50" s="47"/>
      <c r="JD50" s="47"/>
      <c r="JE50" s="47"/>
      <c r="JF50" s="47"/>
      <c r="JG50" s="47"/>
      <c r="JH50" s="47"/>
      <c r="JI50" s="47"/>
      <c r="JJ50" s="47"/>
      <c r="JK50" s="47"/>
      <c r="JL50" s="47"/>
      <c r="JM50" s="47"/>
      <c r="JN50" s="47"/>
      <c r="JO50" s="47"/>
      <c r="JP50" s="47"/>
      <c r="JQ50" s="47"/>
      <c r="JR50" s="47"/>
      <c r="JS50" s="47"/>
      <c r="JT50" s="47"/>
      <c r="JU50" s="47"/>
      <c r="JV50" s="47"/>
      <c r="JW50" s="47"/>
      <c r="JX50" s="47"/>
      <c r="JY50" s="47"/>
      <c r="JZ50" s="47"/>
      <c r="KA50" s="47"/>
      <c r="KB50" s="47"/>
    </row>
    <row r="51" spans="1:288" s="9" customFormat="1" x14ac:dyDescent="0.25">
      <c r="A51" s="35"/>
      <c r="B51" s="50"/>
      <c r="D51" s="46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7"/>
      <c r="AR51" s="47"/>
      <c r="AS51" s="47"/>
      <c r="AT51" s="47"/>
      <c r="AU51" s="47"/>
      <c r="AV51" s="47"/>
      <c r="AW51" s="47"/>
      <c r="AX51" s="47"/>
      <c r="AY51" s="47"/>
      <c r="AZ51" s="47"/>
      <c r="BA51" s="47"/>
      <c r="BB51" s="47"/>
      <c r="BC51" s="47"/>
      <c r="BD51" s="47"/>
      <c r="BE51" s="47"/>
      <c r="BF51" s="47"/>
      <c r="BG51" s="47"/>
      <c r="BH51" s="47"/>
      <c r="BI51" s="47"/>
      <c r="BJ51" s="47"/>
      <c r="BK51" s="47"/>
      <c r="BL51" s="47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7"/>
      <c r="CA51" s="47"/>
      <c r="CB51" s="47"/>
      <c r="CC51" s="47"/>
      <c r="CD51" s="47"/>
      <c r="CE51" s="47"/>
      <c r="CF51" s="47"/>
      <c r="CG51" s="47"/>
      <c r="CH51" s="47"/>
      <c r="CI51" s="47"/>
      <c r="CJ51" s="47"/>
      <c r="CK51" s="47"/>
      <c r="CL51" s="47"/>
      <c r="CM51" s="47"/>
      <c r="CN51" s="47"/>
      <c r="CO51" s="47"/>
      <c r="CP51" s="47"/>
      <c r="CQ51" s="47"/>
      <c r="CR51" s="47"/>
      <c r="CS51" s="47"/>
      <c r="CT51" s="47"/>
      <c r="CU51" s="47"/>
      <c r="CV51" s="47"/>
      <c r="CW51" s="47"/>
      <c r="CX51" s="47"/>
      <c r="CY51" s="47"/>
      <c r="CZ51" s="47"/>
      <c r="DA51" s="47"/>
      <c r="DB51" s="47"/>
      <c r="DC51" s="47"/>
      <c r="DD51" s="47"/>
      <c r="DE51" s="47"/>
      <c r="DF51" s="47"/>
      <c r="DG51" s="47"/>
      <c r="DH51" s="47"/>
      <c r="DI51" s="47"/>
      <c r="DJ51" s="47"/>
      <c r="DK51" s="47"/>
      <c r="DL51" s="47"/>
      <c r="DM51" s="47"/>
      <c r="DN51" s="47"/>
      <c r="DO51" s="47"/>
      <c r="DP51" s="47"/>
      <c r="DQ51" s="47"/>
      <c r="DR51" s="47"/>
      <c r="DS51" s="47"/>
      <c r="DT51" s="47"/>
      <c r="DU51" s="47"/>
      <c r="DV51" s="47"/>
      <c r="DW51" s="47"/>
      <c r="DX51" s="47"/>
      <c r="DY51" s="47"/>
      <c r="DZ51" s="47"/>
      <c r="EA51" s="47"/>
      <c r="EB51" s="47"/>
      <c r="EC51" s="47"/>
      <c r="ED51" s="47"/>
      <c r="EE51" s="47"/>
      <c r="EF51" s="47"/>
      <c r="EG51" s="47"/>
      <c r="EH51" s="47"/>
      <c r="EI51" s="47"/>
      <c r="EJ51" s="47"/>
      <c r="EK51" s="47"/>
      <c r="EL51" s="47"/>
      <c r="EM51" s="47"/>
      <c r="EN51" s="47"/>
      <c r="EO51" s="47"/>
      <c r="EP51" s="47"/>
      <c r="EQ51" s="47"/>
      <c r="ER51" s="47"/>
      <c r="ES51" s="47"/>
      <c r="ET51" s="47"/>
      <c r="EU51" s="47"/>
      <c r="EV51" s="47"/>
      <c r="EW51" s="47"/>
      <c r="EX51" s="47"/>
      <c r="EY51" s="47"/>
      <c r="EZ51" s="47"/>
      <c r="FA51" s="47"/>
      <c r="FB51" s="47"/>
      <c r="FC51" s="47"/>
      <c r="FD51" s="47"/>
      <c r="FE51" s="47"/>
      <c r="FF51" s="47"/>
      <c r="FG51" s="47"/>
      <c r="FH51" s="47"/>
      <c r="FI51" s="47"/>
      <c r="FJ51" s="47"/>
      <c r="FK51" s="47"/>
      <c r="FL51" s="47"/>
      <c r="FM51" s="47"/>
      <c r="FN51" s="47"/>
      <c r="FO51" s="47"/>
      <c r="FP51" s="47"/>
      <c r="FQ51" s="47"/>
      <c r="FR51" s="47"/>
      <c r="FS51" s="47"/>
      <c r="FT51" s="47"/>
      <c r="FU51" s="47"/>
      <c r="FV51" s="47"/>
      <c r="FW51" s="47"/>
      <c r="FX51" s="47"/>
      <c r="FY51" s="47"/>
      <c r="FZ51" s="47"/>
      <c r="GA51" s="47"/>
      <c r="GB51" s="47"/>
      <c r="GC51" s="47"/>
      <c r="GD51" s="47"/>
      <c r="GE51" s="47"/>
      <c r="GF51" s="47"/>
      <c r="GG51" s="47"/>
      <c r="GH51" s="47"/>
      <c r="GI51" s="47"/>
      <c r="GJ51" s="47"/>
      <c r="GK51" s="47"/>
      <c r="GL51" s="47"/>
      <c r="GM51" s="47"/>
      <c r="GN51" s="47"/>
      <c r="GO51" s="47"/>
      <c r="GP51" s="47"/>
      <c r="GQ51" s="47"/>
      <c r="GR51" s="47"/>
      <c r="GS51" s="47"/>
      <c r="GT51" s="47"/>
      <c r="GU51" s="47"/>
      <c r="GV51" s="47"/>
      <c r="GW51" s="47"/>
      <c r="GX51" s="47"/>
      <c r="GY51" s="47"/>
      <c r="GZ51" s="47"/>
      <c r="HA51" s="47"/>
      <c r="HB51" s="47"/>
      <c r="HC51" s="47"/>
      <c r="HD51" s="47"/>
      <c r="HE51" s="47"/>
      <c r="HF51" s="47"/>
      <c r="HG51" s="47"/>
      <c r="HH51" s="47"/>
      <c r="HI51" s="47"/>
      <c r="HJ51" s="47"/>
      <c r="HK51" s="47"/>
      <c r="HL51" s="47"/>
      <c r="HM51" s="47"/>
      <c r="HN51" s="47"/>
      <c r="HO51" s="47"/>
      <c r="HP51" s="47"/>
      <c r="HQ51" s="47"/>
      <c r="HR51" s="47"/>
      <c r="HS51" s="47"/>
      <c r="HT51" s="47"/>
      <c r="HU51" s="47"/>
      <c r="HV51" s="47"/>
      <c r="HW51" s="47"/>
      <c r="HX51" s="47"/>
      <c r="HY51" s="47"/>
      <c r="HZ51" s="47"/>
      <c r="IA51" s="47"/>
      <c r="IB51" s="47"/>
      <c r="IC51" s="47"/>
      <c r="ID51" s="47"/>
      <c r="IE51" s="47"/>
      <c r="IF51" s="47"/>
      <c r="IG51" s="47"/>
      <c r="IH51" s="47"/>
      <c r="II51" s="47"/>
      <c r="IJ51" s="47"/>
      <c r="IK51" s="47"/>
      <c r="IL51" s="47"/>
      <c r="IM51" s="47"/>
      <c r="IN51" s="47"/>
      <c r="IO51" s="47"/>
      <c r="IP51" s="47"/>
      <c r="IQ51" s="47"/>
      <c r="IR51" s="47"/>
      <c r="IS51" s="47"/>
      <c r="IT51" s="47"/>
      <c r="IU51" s="47"/>
      <c r="IV51" s="47"/>
      <c r="IW51" s="47"/>
      <c r="IX51" s="47"/>
      <c r="IY51" s="47"/>
      <c r="IZ51" s="47"/>
      <c r="JA51" s="47"/>
      <c r="JB51" s="47"/>
      <c r="JC51" s="47"/>
      <c r="JD51" s="47"/>
      <c r="JE51" s="47"/>
      <c r="JF51" s="47"/>
      <c r="JG51" s="47"/>
      <c r="JH51" s="47"/>
      <c r="JI51" s="47"/>
      <c r="JJ51" s="47"/>
      <c r="JK51" s="47"/>
      <c r="JL51" s="47"/>
      <c r="JM51" s="47"/>
      <c r="JN51" s="47"/>
      <c r="JO51" s="47"/>
      <c r="JP51" s="47"/>
      <c r="JQ51" s="47"/>
      <c r="JR51" s="47"/>
      <c r="JS51" s="47"/>
      <c r="JT51" s="47"/>
      <c r="JU51" s="47"/>
      <c r="JV51" s="47"/>
      <c r="JW51" s="47"/>
      <c r="JX51" s="47"/>
      <c r="JY51" s="47"/>
      <c r="JZ51" s="47"/>
      <c r="KA51" s="47"/>
      <c r="KB51" s="47"/>
    </row>
    <row r="52" spans="1:288" s="9" customFormat="1" x14ac:dyDescent="0.25">
      <c r="A52" s="35" t="s">
        <v>168</v>
      </c>
      <c r="B52" s="50">
        <v>2021</v>
      </c>
      <c r="C52" s="9" t="s">
        <v>197</v>
      </c>
      <c r="D52" s="46">
        <v>71855.67</v>
      </c>
      <c r="E52" s="9" t="s">
        <v>198</v>
      </c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7"/>
      <c r="AR52" s="47"/>
      <c r="AS52" s="47"/>
      <c r="AT52" s="47"/>
      <c r="AU52" s="47"/>
      <c r="AV52" s="47"/>
      <c r="AW52" s="47"/>
      <c r="AX52" s="47"/>
      <c r="AY52" s="47"/>
      <c r="AZ52" s="47"/>
      <c r="BA52" s="47"/>
      <c r="BB52" s="47"/>
      <c r="BC52" s="47"/>
      <c r="BD52" s="47"/>
      <c r="BE52" s="47"/>
      <c r="BF52" s="47"/>
      <c r="BG52" s="47"/>
      <c r="BH52" s="47"/>
      <c r="BI52" s="47"/>
      <c r="BJ52" s="47"/>
      <c r="BK52" s="47"/>
      <c r="BL52" s="47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7"/>
      <c r="CA52" s="47"/>
      <c r="CB52" s="47"/>
      <c r="CC52" s="47"/>
      <c r="CD52" s="47"/>
      <c r="CE52" s="47"/>
      <c r="CF52" s="47"/>
      <c r="CG52" s="47"/>
      <c r="CH52" s="47"/>
      <c r="CI52" s="47"/>
      <c r="CJ52" s="47"/>
      <c r="CK52" s="47"/>
      <c r="CL52" s="47"/>
      <c r="CM52" s="47"/>
      <c r="CN52" s="47"/>
      <c r="CO52" s="47"/>
      <c r="CP52" s="47"/>
      <c r="CQ52" s="47"/>
      <c r="CR52" s="47"/>
      <c r="CS52" s="47"/>
      <c r="CT52" s="47"/>
      <c r="CU52" s="47"/>
      <c r="CV52" s="47"/>
      <c r="CW52" s="47"/>
      <c r="CX52" s="47"/>
      <c r="CY52" s="47"/>
      <c r="CZ52" s="47"/>
      <c r="DA52" s="47"/>
      <c r="DB52" s="47"/>
      <c r="DC52" s="47"/>
      <c r="DD52" s="47"/>
      <c r="DE52" s="47"/>
      <c r="DF52" s="47"/>
      <c r="DG52" s="47"/>
      <c r="DH52" s="47"/>
      <c r="DI52" s="47"/>
      <c r="DJ52" s="47"/>
      <c r="DK52" s="47"/>
      <c r="DL52" s="47"/>
      <c r="DM52" s="47"/>
      <c r="DN52" s="47"/>
      <c r="DO52" s="47"/>
      <c r="DP52" s="47"/>
      <c r="DQ52" s="47"/>
      <c r="DR52" s="47"/>
      <c r="DS52" s="47"/>
      <c r="DT52" s="47"/>
      <c r="DU52" s="47"/>
      <c r="DV52" s="47"/>
      <c r="DW52" s="47"/>
      <c r="DX52" s="47"/>
      <c r="DY52" s="47"/>
      <c r="DZ52" s="47"/>
      <c r="EA52" s="47"/>
      <c r="EB52" s="47"/>
      <c r="EC52" s="47"/>
      <c r="ED52" s="47"/>
      <c r="EE52" s="47"/>
      <c r="EF52" s="47"/>
      <c r="EG52" s="47"/>
      <c r="EH52" s="47"/>
      <c r="EI52" s="47"/>
      <c r="EJ52" s="47"/>
      <c r="EK52" s="47"/>
      <c r="EL52" s="47"/>
      <c r="EM52" s="47"/>
      <c r="EN52" s="47"/>
      <c r="EO52" s="47"/>
      <c r="EP52" s="47"/>
      <c r="EQ52" s="47"/>
      <c r="ER52" s="47"/>
      <c r="ES52" s="47"/>
      <c r="ET52" s="47"/>
      <c r="EU52" s="47"/>
      <c r="EV52" s="47"/>
      <c r="EW52" s="47"/>
      <c r="EX52" s="47"/>
      <c r="EY52" s="47"/>
      <c r="EZ52" s="47"/>
      <c r="FA52" s="47"/>
      <c r="FB52" s="47"/>
      <c r="FC52" s="47"/>
      <c r="FD52" s="47"/>
      <c r="FE52" s="47"/>
      <c r="FF52" s="47"/>
      <c r="FG52" s="47"/>
      <c r="FH52" s="47"/>
      <c r="FI52" s="47"/>
      <c r="FJ52" s="47"/>
      <c r="FK52" s="47"/>
      <c r="FL52" s="47"/>
      <c r="FM52" s="47"/>
      <c r="FN52" s="47"/>
      <c r="FO52" s="47"/>
      <c r="FP52" s="47"/>
      <c r="FQ52" s="47"/>
      <c r="FR52" s="47"/>
      <c r="FS52" s="47"/>
      <c r="FT52" s="47"/>
      <c r="FU52" s="47"/>
      <c r="FV52" s="47"/>
      <c r="FW52" s="47"/>
      <c r="FX52" s="47"/>
      <c r="FY52" s="47"/>
      <c r="FZ52" s="47"/>
      <c r="GA52" s="47"/>
      <c r="GB52" s="47"/>
      <c r="GC52" s="47"/>
      <c r="GD52" s="47"/>
      <c r="GE52" s="47"/>
      <c r="GF52" s="47"/>
      <c r="GG52" s="47"/>
      <c r="GH52" s="47"/>
      <c r="GI52" s="47"/>
      <c r="GJ52" s="47"/>
      <c r="GK52" s="47"/>
      <c r="GL52" s="47"/>
      <c r="GM52" s="47"/>
      <c r="GN52" s="47"/>
      <c r="GO52" s="47"/>
      <c r="GP52" s="47"/>
      <c r="GQ52" s="47"/>
      <c r="GR52" s="47"/>
      <c r="GS52" s="47"/>
      <c r="GT52" s="47"/>
      <c r="GU52" s="47"/>
      <c r="GV52" s="47"/>
      <c r="GW52" s="47"/>
      <c r="GX52" s="47"/>
      <c r="GY52" s="47"/>
      <c r="GZ52" s="47"/>
      <c r="HA52" s="47"/>
      <c r="HB52" s="47"/>
      <c r="HC52" s="47"/>
      <c r="HD52" s="47"/>
      <c r="HE52" s="47"/>
      <c r="HF52" s="47"/>
      <c r="HG52" s="47"/>
      <c r="HH52" s="47"/>
      <c r="HI52" s="47"/>
      <c r="HJ52" s="47"/>
      <c r="HK52" s="47"/>
      <c r="HL52" s="47"/>
      <c r="HM52" s="47"/>
      <c r="HN52" s="47"/>
      <c r="HO52" s="47"/>
      <c r="HP52" s="47"/>
      <c r="HQ52" s="47"/>
      <c r="HR52" s="47"/>
      <c r="HS52" s="47"/>
      <c r="HT52" s="47"/>
      <c r="HU52" s="47"/>
      <c r="HV52" s="47"/>
      <c r="HW52" s="47"/>
      <c r="HX52" s="47"/>
      <c r="HY52" s="47"/>
      <c r="HZ52" s="47"/>
      <c r="IA52" s="47"/>
      <c r="IB52" s="47"/>
      <c r="IC52" s="47"/>
      <c r="ID52" s="47"/>
      <c r="IE52" s="47"/>
      <c r="IF52" s="47"/>
      <c r="IG52" s="47"/>
      <c r="IH52" s="47"/>
      <c r="II52" s="47"/>
      <c r="IJ52" s="47"/>
      <c r="IK52" s="47"/>
      <c r="IL52" s="47"/>
      <c r="IM52" s="47"/>
      <c r="IN52" s="47"/>
      <c r="IO52" s="47"/>
      <c r="IP52" s="47"/>
      <c r="IQ52" s="47"/>
      <c r="IR52" s="47"/>
      <c r="IS52" s="47"/>
      <c r="IT52" s="47"/>
      <c r="IU52" s="47"/>
      <c r="IV52" s="47"/>
      <c r="IW52" s="47"/>
      <c r="IX52" s="47"/>
      <c r="IY52" s="47"/>
      <c r="IZ52" s="47"/>
      <c r="JA52" s="47"/>
      <c r="JB52" s="47"/>
      <c r="JC52" s="47"/>
      <c r="JD52" s="47"/>
      <c r="JE52" s="47"/>
      <c r="JF52" s="47"/>
      <c r="JG52" s="47"/>
      <c r="JH52" s="47"/>
      <c r="JI52" s="47"/>
      <c r="JJ52" s="47"/>
      <c r="JK52" s="47"/>
      <c r="JL52" s="47"/>
      <c r="JM52" s="47"/>
      <c r="JN52" s="47"/>
      <c r="JO52" s="47"/>
      <c r="JP52" s="47"/>
      <c r="JQ52" s="47"/>
      <c r="JR52" s="47"/>
      <c r="JS52" s="47"/>
      <c r="JT52" s="47"/>
      <c r="JU52" s="47"/>
      <c r="JV52" s="47"/>
      <c r="JW52" s="47"/>
      <c r="JX52" s="47"/>
      <c r="JY52" s="47"/>
      <c r="JZ52" s="47"/>
      <c r="KA52" s="47"/>
      <c r="KB52" s="47"/>
    </row>
    <row r="53" spans="1:288" s="9" customFormat="1" x14ac:dyDescent="0.25">
      <c r="A53" s="35"/>
      <c r="B53" s="50"/>
      <c r="D53" s="46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  <c r="BD53" s="47"/>
      <c r="BE53" s="47"/>
      <c r="BF53" s="47"/>
      <c r="BG53" s="47"/>
      <c r="BH53" s="47"/>
      <c r="BI53" s="47"/>
      <c r="BJ53" s="47"/>
      <c r="BK53" s="47"/>
      <c r="BL53" s="47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7"/>
      <c r="CA53" s="47"/>
      <c r="CB53" s="47"/>
      <c r="CC53" s="47"/>
      <c r="CD53" s="47"/>
      <c r="CE53" s="47"/>
      <c r="CF53" s="47"/>
      <c r="CG53" s="47"/>
      <c r="CH53" s="47"/>
      <c r="CI53" s="47"/>
      <c r="CJ53" s="47"/>
      <c r="CK53" s="47"/>
      <c r="CL53" s="47"/>
      <c r="CM53" s="47"/>
      <c r="CN53" s="47"/>
      <c r="CO53" s="47"/>
      <c r="CP53" s="47"/>
      <c r="CQ53" s="47"/>
      <c r="CR53" s="47"/>
      <c r="CS53" s="47"/>
      <c r="CT53" s="47"/>
      <c r="CU53" s="47"/>
      <c r="CV53" s="47"/>
      <c r="CW53" s="47"/>
      <c r="CX53" s="47"/>
      <c r="CY53" s="47"/>
      <c r="CZ53" s="47"/>
      <c r="DA53" s="47"/>
      <c r="DB53" s="47"/>
      <c r="DC53" s="47"/>
      <c r="DD53" s="47"/>
      <c r="DE53" s="47"/>
      <c r="DF53" s="47"/>
      <c r="DG53" s="47"/>
      <c r="DH53" s="47"/>
      <c r="DI53" s="47"/>
      <c r="DJ53" s="47"/>
      <c r="DK53" s="47"/>
      <c r="DL53" s="47"/>
      <c r="DM53" s="47"/>
      <c r="DN53" s="47"/>
      <c r="DO53" s="47"/>
      <c r="DP53" s="47"/>
      <c r="DQ53" s="47"/>
      <c r="DR53" s="47"/>
      <c r="DS53" s="47"/>
      <c r="DT53" s="47"/>
      <c r="DU53" s="47"/>
      <c r="DV53" s="47"/>
      <c r="DW53" s="47"/>
      <c r="DX53" s="47"/>
      <c r="DY53" s="47"/>
      <c r="DZ53" s="47"/>
      <c r="EA53" s="47"/>
      <c r="EB53" s="47"/>
      <c r="EC53" s="47"/>
      <c r="ED53" s="47"/>
      <c r="EE53" s="47"/>
      <c r="EF53" s="47"/>
      <c r="EG53" s="47"/>
      <c r="EH53" s="47"/>
      <c r="EI53" s="47"/>
      <c r="EJ53" s="47"/>
      <c r="EK53" s="47"/>
      <c r="EL53" s="47"/>
      <c r="EM53" s="47"/>
      <c r="EN53" s="47"/>
      <c r="EO53" s="47"/>
      <c r="EP53" s="47"/>
      <c r="EQ53" s="47"/>
      <c r="ER53" s="47"/>
      <c r="ES53" s="47"/>
      <c r="ET53" s="47"/>
      <c r="EU53" s="47"/>
      <c r="EV53" s="47"/>
      <c r="EW53" s="47"/>
      <c r="EX53" s="47"/>
      <c r="EY53" s="47"/>
      <c r="EZ53" s="47"/>
      <c r="FA53" s="47"/>
      <c r="FB53" s="47"/>
      <c r="FC53" s="47"/>
      <c r="FD53" s="47"/>
      <c r="FE53" s="47"/>
      <c r="FF53" s="47"/>
      <c r="FG53" s="47"/>
      <c r="FH53" s="47"/>
      <c r="FI53" s="47"/>
      <c r="FJ53" s="47"/>
      <c r="FK53" s="47"/>
      <c r="FL53" s="47"/>
      <c r="FM53" s="47"/>
      <c r="FN53" s="47"/>
      <c r="FO53" s="47"/>
      <c r="FP53" s="47"/>
      <c r="FQ53" s="47"/>
      <c r="FR53" s="47"/>
      <c r="FS53" s="47"/>
      <c r="FT53" s="47"/>
      <c r="FU53" s="47"/>
      <c r="FV53" s="47"/>
      <c r="FW53" s="47"/>
      <c r="FX53" s="47"/>
      <c r="FY53" s="47"/>
      <c r="FZ53" s="47"/>
      <c r="GA53" s="47"/>
      <c r="GB53" s="47"/>
      <c r="GC53" s="47"/>
      <c r="GD53" s="47"/>
      <c r="GE53" s="47"/>
      <c r="GF53" s="47"/>
      <c r="GG53" s="47"/>
      <c r="GH53" s="47"/>
      <c r="GI53" s="47"/>
      <c r="GJ53" s="47"/>
      <c r="GK53" s="47"/>
      <c r="GL53" s="47"/>
      <c r="GM53" s="47"/>
      <c r="GN53" s="47"/>
      <c r="GO53" s="47"/>
      <c r="GP53" s="47"/>
      <c r="GQ53" s="47"/>
      <c r="GR53" s="47"/>
      <c r="GS53" s="47"/>
      <c r="GT53" s="47"/>
      <c r="GU53" s="47"/>
      <c r="GV53" s="47"/>
      <c r="GW53" s="47"/>
      <c r="GX53" s="47"/>
      <c r="GY53" s="47"/>
      <c r="GZ53" s="47"/>
      <c r="HA53" s="47"/>
      <c r="HB53" s="47"/>
      <c r="HC53" s="47"/>
      <c r="HD53" s="47"/>
      <c r="HE53" s="47"/>
      <c r="HF53" s="47"/>
      <c r="HG53" s="47"/>
      <c r="HH53" s="47"/>
      <c r="HI53" s="47"/>
      <c r="HJ53" s="47"/>
      <c r="HK53" s="47"/>
      <c r="HL53" s="47"/>
      <c r="HM53" s="47"/>
      <c r="HN53" s="47"/>
      <c r="HO53" s="47"/>
      <c r="HP53" s="47"/>
      <c r="HQ53" s="47"/>
      <c r="HR53" s="47"/>
      <c r="HS53" s="47"/>
      <c r="HT53" s="47"/>
      <c r="HU53" s="47"/>
      <c r="HV53" s="47"/>
      <c r="HW53" s="47"/>
      <c r="HX53" s="47"/>
      <c r="HY53" s="47"/>
      <c r="HZ53" s="47"/>
      <c r="IA53" s="47"/>
      <c r="IB53" s="47"/>
      <c r="IC53" s="47"/>
      <c r="ID53" s="47"/>
      <c r="IE53" s="47"/>
      <c r="IF53" s="47"/>
      <c r="IG53" s="47"/>
      <c r="IH53" s="47"/>
      <c r="II53" s="47"/>
      <c r="IJ53" s="47"/>
      <c r="IK53" s="47"/>
      <c r="IL53" s="47"/>
      <c r="IM53" s="47"/>
      <c r="IN53" s="47"/>
      <c r="IO53" s="47"/>
      <c r="IP53" s="47"/>
      <c r="IQ53" s="47"/>
      <c r="IR53" s="47"/>
      <c r="IS53" s="47"/>
      <c r="IT53" s="47"/>
      <c r="IU53" s="47"/>
      <c r="IV53" s="47"/>
      <c r="IW53" s="47"/>
      <c r="IX53" s="47"/>
      <c r="IY53" s="47"/>
      <c r="IZ53" s="47"/>
      <c r="JA53" s="47"/>
      <c r="JB53" s="47"/>
      <c r="JC53" s="47"/>
      <c r="JD53" s="47"/>
      <c r="JE53" s="47"/>
      <c r="JF53" s="47"/>
      <c r="JG53" s="47"/>
      <c r="JH53" s="47"/>
      <c r="JI53" s="47"/>
      <c r="JJ53" s="47"/>
      <c r="JK53" s="47"/>
      <c r="JL53" s="47"/>
      <c r="JM53" s="47"/>
      <c r="JN53" s="47"/>
      <c r="JO53" s="47"/>
      <c r="JP53" s="47"/>
      <c r="JQ53" s="47"/>
      <c r="JR53" s="47"/>
      <c r="JS53" s="47"/>
      <c r="JT53" s="47"/>
      <c r="JU53" s="47"/>
      <c r="JV53" s="47"/>
      <c r="JW53" s="47"/>
      <c r="JX53" s="47"/>
      <c r="JY53" s="47"/>
      <c r="JZ53" s="47"/>
      <c r="KA53" s="47"/>
      <c r="KB53" s="47"/>
    </row>
    <row r="54" spans="1:288" s="9" customFormat="1" x14ac:dyDescent="0.25">
      <c r="A54" s="35" t="s">
        <v>140</v>
      </c>
      <c r="B54" s="50">
        <v>2021</v>
      </c>
      <c r="C54" s="9" t="s">
        <v>81</v>
      </c>
      <c r="D54" s="46">
        <v>10794.91</v>
      </c>
      <c r="E54" s="9" t="s">
        <v>214</v>
      </c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47"/>
      <c r="AR54" s="47"/>
      <c r="AS54" s="47"/>
      <c r="AT54" s="47"/>
      <c r="AU54" s="47"/>
      <c r="AV54" s="47"/>
      <c r="AW54" s="47"/>
      <c r="AX54" s="47"/>
      <c r="AY54" s="47"/>
      <c r="AZ54" s="47"/>
      <c r="BA54" s="47"/>
      <c r="BB54" s="47"/>
      <c r="BC54" s="47"/>
      <c r="BD54" s="47"/>
      <c r="BE54" s="47"/>
      <c r="BF54" s="47"/>
      <c r="BG54" s="47"/>
      <c r="BH54" s="47"/>
      <c r="BI54" s="47"/>
      <c r="BJ54" s="47"/>
      <c r="BK54" s="47"/>
      <c r="BL54" s="47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7"/>
      <c r="CA54" s="47"/>
      <c r="CB54" s="47"/>
      <c r="CC54" s="47"/>
      <c r="CD54" s="47"/>
      <c r="CE54" s="47"/>
      <c r="CF54" s="47"/>
      <c r="CG54" s="47"/>
      <c r="CH54" s="47"/>
      <c r="CI54" s="47"/>
      <c r="CJ54" s="47"/>
      <c r="CK54" s="47"/>
      <c r="CL54" s="47"/>
      <c r="CM54" s="47"/>
      <c r="CN54" s="47"/>
      <c r="CO54" s="47"/>
      <c r="CP54" s="47"/>
      <c r="CQ54" s="47"/>
      <c r="CR54" s="47"/>
      <c r="CS54" s="47"/>
      <c r="CT54" s="47"/>
      <c r="CU54" s="47"/>
      <c r="CV54" s="47"/>
      <c r="CW54" s="47"/>
      <c r="CX54" s="47"/>
      <c r="CY54" s="47"/>
      <c r="CZ54" s="47"/>
      <c r="DA54" s="47"/>
      <c r="DB54" s="47"/>
      <c r="DC54" s="47"/>
      <c r="DD54" s="47"/>
      <c r="DE54" s="47"/>
      <c r="DF54" s="47"/>
      <c r="DG54" s="47"/>
      <c r="DH54" s="47"/>
      <c r="DI54" s="47"/>
      <c r="DJ54" s="47"/>
      <c r="DK54" s="47"/>
      <c r="DL54" s="47"/>
      <c r="DM54" s="47"/>
      <c r="DN54" s="47"/>
      <c r="DO54" s="47"/>
      <c r="DP54" s="47"/>
      <c r="DQ54" s="47"/>
      <c r="DR54" s="47"/>
      <c r="DS54" s="47"/>
      <c r="DT54" s="47"/>
      <c r="DU54" s="47"/>
      <c r="DV54" s="47"/>
      <c r="DW54" s="47"/>
      <c r="DX54" s="47"/>
      <c r="DY54" s="47"/>
      <c r="DZ54" s="47"/>
      <c r="EA54" s="47"/>
      <c r="EB54" s="47"/>
      <c r="EC54" s="47"/>
      <c r="ED54" s="47"/>
      <c r="EE54" s="47"/>
      <c r="EF54" s="47"/>
      <c r="EG54" s="47"/>
      <c r="EH54" s="47"/>
      <c r="EI54" s="47"/>
      <c r="EJ54" s="47"/>
      <c r="EK54" s="47"/>
      <c r="EL54" s="47"/>
      <c r="EM54" s="47"/>
      <c r="EN54" s="47"/>
      <c r="EO54" s="47"/>
      <c r="EP54" s="47"/>
      <c r="EQ54" s="47"/>
      <c r="ER54" s="47"/>
      <c r="ES54" s="47"/>
      <c r="ET54" s="47"/>
      <c r="EU54" s="47"/>
      <c r="EV54" s="47"/>
      <c r="EW54" s="47"/>
      <c r="EX54" s="47"/>
      <c r="EY54" s="47"/>
      <c r="EZ54" s="47"/>
      <c r="FA54" s="47"/>
      <c r="FB54" s="47"/>
      <c r="FC54" s="47"/>
      <c r="FD54" s="47"/>
      <c r="FE54" s="47"/>
      <c r="FF54" s="47"/>
      <c r="FG54" s="47"/>
      <c r="FH54" s="47"/>
      <c r="FI54" s="47"/>
      <c r="FJ54" s="47"/>
      <c r="FK54" s="47"/>
      <c r="FL54" s="47"/>
      <c r="FM54" s="47"/>
      <c r="FN54" s="47"/>
      <c r="FO54" s="47"/>
      <c r="FP54" s="47"/>
      <c r="FQ54" s="47"/>
      <c r="FR54" s="47"/>
      <c r="FS54" s="47"/>
      <c r="FT54" s="47"/>
      <c r="FU54" s="47"/>
      <c r="FV54" s="47"/>
      <c r="FW54" s="47"/>
      <c r="FX54" s="47"/>
      <c r="FY54" s="47"/>
      <c r="FZ54" s="47"/>
      <c r="GA54" s="47"/>
      <c r="GB54" s="47"/>
      <c r="GC54" s="47"/>
      <c r="GD54" s="47"/>
      <c r="GE54" s="47"/>
      <c r="GF54" s="47"/>
      <c r="GG54" s="47"/>
      <c r="GH54" s="47"/>
      <c r="GI54" s="47"/>
      <c r="GJ54" s="47"/>
      <c r="GK54" s="47"/>
      <c r="GL54" s="47"/>
      <c r="GM54" s="47"/>
      <c r="GN54" s="47"/>
      <c r="GO54" s="47"/>
      <c r="GP54" s="47"/>
      <c r="GQ54" s="47"/>
      <c r="GR54" s="47"/>
      <c r="GS54" s="47"/>
      <c r="GT54" s="47"/>
      <c r="GU54" s="47"/>
      <c r="GV54" s="47"/>
      <c r="GW54" s="47"/>
      <c r="GX54" s="47"/>
      <c r="GY54" s="47"/>
      <c r="GZ54" s="47"/>
      <c r="HA54" s="47"/>
      <c r="HB54" s="47"/>
      <c r="HC54" s="47"/>
      <c r="HD54" s="47"/>
      <c r="HE54" s="47"/>
      <c r="HF54" s="47"/>
      <c r="HG54" s="47"/>
      <c r="HH54" s="47"/>
      <c r="HI54" s="47"/>
      <c r="HJ54" s="47"/>
      <c r="HK54" s="47"/>
      <c r="HL54" s="47"/>
      <c r="HM54" s="47"/>
      <c r="HN54" s="47"/>
      <c r="HO54" s="47"/>
      <c r="HP54" s="47"/>
      <c r="HQ54" s="47"/>
      <c r="HR54" s="47"/>
      <c r="HS54" s="47"/>
      <c r="HT54" s="47"/>
      <c r="HU54" s="47"/>
      <c r="HV54" s="47"/>
      <c r="HW54" s="47"/>
      <c r="HX54" s="47"/>
      <c r="HY54" s="47"/>
      <c r="HZ54" s="47"/>
      <c r="IA54" s="47"/>
      <c r="IB54" s="47"/>
      <c r="IC54" s="47"/>
      <c r="ID54" s="47"/>
      <c r="IE54" s="47"/>
      <c r="IF54" s="47"/>
      <c r="IG54" s="47"/>
      <c r="IH54" s="47"/>
      <c r="II54" s="47"/>
      <c r="IJ54" s="47"/>
      <c r="IK54" s="47"/>
      <c r="IL54" s="47"/>
      <c r="IM54" s="47"/>
      <c r="IN54" s="47"/>
      <c r="IO54" s="47"/>
      <c r="IP54" s="47"/>
      <c r="IQ54" s="47"/>
      <c r="IR54" s="47"/>
      <c r="IS54" s="47"/>
      <c r="IT54" s="47"/>
      <c r="IU54" s="47"/>
      <c r="IV54" s="47"/>
      <c r="IW54" s="47"/>
      <c r="IX54" s="47"/>
      <c r="IY54" s="47"/>
      <c r="IZ54" s="47"/>
      <c r="JA54" s="47"/>
      <c r="JB54" s="47"/>
      <c r="JC54" s="47"/>
      <c r="JD54" s="47"/>
      <c r="JE54" s="47"/>
      <c r="JF54" s="47"/>
      <c r="JG54" s="47"/>
      <c r="JH54" s="47"/>
      <c r="JI54" s="47"/>
      <c r="JJ54" s="47"/>
      <c r="JK54" s="47"/>
      <c r="JL54" s="47"/>
      <c r="JM54" s="47"/>
      <c r="JN54" s="47"/>
      <c r="JO54" s="47"/>
      <c r="JP54" s="47"/>
      <c r="JQ54" s="47"/>
      <c r="JR54" s="47"/>
      <c r="JS54" s="47"/>
      <c r="JT54" s="47"/>
      <c r="JU54" s="47"/>
      <c r="JV54" s="47"/>
      <c r="JW54" s="47"/>
      <c r="JX54" s="47"/>
      <c r="JY54" s="47"/>
      <c r="JZ54" s="47"/>
      <c r="KA54" s="47"/>
      <c r="KB54" s="47"/>
    </row>
    <row r="55" spans="1:288" s="9" customFormat="1" x14ac:dyDescent="0.25">
      <c r="A55" s="35"/>
      <c r="B55" s="50"/>
      <c r="D55" s="46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/>
      <c r="AQ55" s="47"/>
      <c r="AR55" s="47"/>
      <c r="AS55" s="47"/>
      <c r="AT55" s="47"/>
      <c r="AU55" s="47"/>
      <c r="AV55" s="47"/>
      <c r="AW55" s="47"/>
      <c r="AX55" s="47"/>
      <c r="AY55" s="47"/>
      <c r="AZ55" s="47"/>
      <c r="BA55" s="47"/>
      <c r="BB55" s="47"/>
      <c r="BC55" s="47"/>
      <c r="BD55" s="47"/>
      <c r="BE55" s="47"/>
      <c r="BF55" s="47"/>
      <c r="BG55" s="47"/>
      <c r="BH55" s="47"/>
      <c r="BI55" s="47"/>
      <c r="BJ55" s="47"/>
      <c r="BK55" s="47"/>
      <c r="BL55" s="47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7"/>
      <c r="CA55" s="47"/>
      <c r="CB55" s="47"/>
      <c r="CC55" s="47"/>
      <c r="CD55" s="47"/>
      <c r="CE55" s="47"/>
      <c r="CF55" s="47"/>
      <c r="CG55" s="47"/>
      <c r="CH55" s="47"/>
      <c r="CI55" s="47"/>
      <c r="CJ55" s="47"/>
      <c r="CK55" s="47"/>
      <c r="CL55" s="47"/>
      <c r="CM55" s="47"/>
      <c r="CN55" s="47"/>
      <c r="CO55" s="47"/>
      <c r="CP55" s="47"/>
      <c r="CQ55" s="47"/>
      <c r="CR55" s="47"/>
      <c r="CS55" s="47"/>
      <c r="CT55" s="47"/>
      <c r="CU55" s="47"/>
      <c r="CV55" s="47"/>
      <c r="CW55" s="47"/>
      <c r="CX55" s="47"/>
      <c r="CY55" s="47"/>
      <c r="CZ55" s="47"/>
      <c r="DA55" s="47"/>
      <c r="DB55" s="47"/>
      <c r="DC55" s="47"/>
      <c r="DD55" s="47"/>
      <c r="DE55" s="47"/>
      <c r="DF55" s="47"/>
      <c r="DG55" s="47"/>
      <c r="DH55" s="47"/>
      <c r="DI55" s="47"/>
      <c r="DJ55" s="47"/>
      <c r="DK55" s="47"/>
      <c r="DL55" s="47"/>
      <c r="DM55" s="47"/>
      <c r="DN55" s="47"/>
      <c r="DO55" s="47"/>
      <c r="DP55" s="47"/>
      <c r="DQ55" s="47"/>
      <c r="DR55" s="47"/>
      <c r="DS55" s="47"/>
      <c r="DT55" s="47"/>
      <c r="DU55" s="47"/>
      <c r="DV55" s="47"/>
      <c r="DW55" s="47"/>
      <c r="DX55" s="47"/>
      <c r="DY55" s="47"/>
      <c r="DZ55" s="47"/>
      <c r="EA55" s="47"/>
      <c r="EB55" s="47"/>
      <c r="EC55" s="47"/>
      <c r="ED55" s="47"/>
      <c r="EE55" s="47"/>
      <c r="EF55" s="47"/>
      <c r="EG55" s="47"/>
      <c r="EH55" s="47"/>
      <c r="EI55" s="47"/>
      <c r="EJ55" s="47"/>
      <c r="EK55" s="47"/>
      <c r="EL55" s="47"/>
      <c r="EM55" s="47"/>
      <c r="EN55" s="47"/>
      <c r="EO55" s="47"/>
      <c r="EP55" s="47"/>
      <c r="EQ55" s="47"/>
      <c r="ER55" s="47"/>
      <c r="ES55" s="47"/>
      <c r="ET55" s="47"/>
      <c r="EU55" s="47"/>
      <c r="EV55" s="47"/>
      <c r="EW55" s="47"/>
      <c r="EX55" s="47"/>
      <c r="EY55" s="47"/>
      <c r="EZ55" s="47"/>
      <c r="FA55" s="47"/>
      <c r="FB55" s="47"/>
      <c r="FC55" s="47"/>
      <c r="FD55" s="47"/>
      <c r="FE55" s="47"/>
      <c r="FF55" s="47"/>
      <c r="FG55" s="47"/>
      <c r="FH55" s="47"/>
      <c r="FI55" s="47"/>
      <c r="FJ55" s="47"/>
      <c r="FK55" s="47"/>
      <c r="FL55" s="47"/>
      <c r="FM55" s="47"/>
      <c r="FN55" s="47"/>
      <c r="FO55" s="47"/>
      <c r="FP55" s="47"/>
      <c r="FQ55" s="47"/>
      <c r="FR55" s="47"/>
      <c r="FS55" s="47"/>
      <c r="FT55" s="47"/>
      <c r="FU55" s="47"/>
      <c r="FV55" s="47"/>
      <c r="FW55" s="47"/>
      <c r="FX55" s="47"/>
      <c r="FY55" s="47"/>
      <c r="FZ55" s="47"/>
      <c r="GA55" s="47"/>
      <c r="GB55" s="47"/>
      <c r="GC55" s="47"/>
      <c r="GD55" s="47"/>
      <c r="GE55" s="47"/>
      <c r="GF55" s="47"/>
      <c r="GG55" s="47"/>
      <c r="GH55" s="47"/>
      <c r="GI55" s="47"/>
      <c r="GJ55" s="47"/>
      <c r="GK55" s="47"/>
      <c r="GL55" s="47"/>
      <c r="GM55" s="47"/>
      <c r="GN55" s="47"/>
      <c r="GO55" s="47"/>
      <c r="GP55" s="47"/>
      <c r="GQ55" s="47"/>
      <c r="GR55" s="47"/>
      <c r="GS55" s="47"/>
      <c r="GT55" s="47"/>
      <c r="GU55" s="47"/>
      <c r="GV55" s="47"/>
      <c r="GW55" s="47"/>
      <c r="GX55" s="47"/>
      <c r="GY55" s="47"/>
      <c r="GZ55" s="47"/>
      <c r="HA55" s="47"/>
      <c r="HB55" s="47"/>
      <c r="HC55" s="47"/>
      <c r="HD55" s="47"/>
      <c r="HE55" s="47"/>
      <c r="HF55" s="47"/>
      <c r="HG55" s="47"/>
      <c r="HH55" s="47"/>
      <c r="HI55" s="47"/>
      <c r="HJ55" s="47"/>
      <c r="HK55" s="47"/>
      <c r="HL55" s="47"/>
      <c r="HM55" s="47"/>
      <c r="HN55" s="47"/>
      <c r="HO55" s="47"/>
      <c r="HP55" s="47"/>
      <c r="HQ55" s="47"/>
      <c r="HR55" s="47"/>
      <c r="HS55" s="47"/>
      <c r="HT55" s="47"/>
      <c r="HU55" s="47"/>
      <c r="HV55" s="47"/>
      <c r="HW55" s="47"/>
      <c r="HX55" s="47"/>
      <c r="HY55" s="47"/>
      <c r="HZ55" s="47"/>
      <c r="IA55" s="47"/>
      <c r="IB55" s="47"/>
      <c r="IC55" s="47"/>
      <c r="ID55" s="47"/>
      <c r="IE55" s="47"/>
      <c r="IF55" s="47"/>
      <c r="IG55" s="47"/>
      <c r="IH55" s="47"/>
      <c r="II55" s="47"/>
      <c r="IJ55" s="47"/>
      <c r="IK55" s="47"/>
      <c r="IL55" s="47"/>
      <c r="IM55" s="47"/>
      <c r="IN55" s="47"/>
      <c r="IO55" s="47"/>
      <c r="IP55" s="47"/>
      <c r="IQ55" s="47"/>
      <c r="IR55" s="47"/>
      <c r="IS55" s="47"/>
      <c r="IT55" s="47"/>
      <c r="IU55" s="47"/>
      <c r="IV55" s="47"/>
      <c r="IW55" s="47"/>
      <c r="IX55" s="47"/>
      <c r="IY55" s="47"/>
      <c r="IZ55" s="47"/>
      <c r="JA55" s="47"/>
      <c r="JB55" s="47"/>
      <c r="JC55" s="47"/>
      <c r="JD55" s="47"/>
      <c r="JE55" s="47"/>
      <c r="JF55" s="47"/>
      <c r="JG55" s="47"/>
      <c r="JH55" s="47"/>
      <c r="JI55" s="47"/>
      <c r="JJ55" s="47"/>
      <c r="JK55" s="47"/>
      <c r="JL55" s="47"/>
      <c r="JM55" s="47"/>
      <c r="JN55" s="47"/>
      <c r="JO55" s="47"/>
      <c r="JP55" s="47"/>
      <c r="JQ55" s="47"/>
      <c r="JR55" s="47"/>
      <c r="JS55" s="47"/>
      <c r="JT55" s="47"/>
      <c r="JU55" s="47"/>
      <c r="JV55" s="47"/>
      <c r="JW55" s="47"/>
      <c r="JX55" s="47"/>
      <c r="JY55" s="47"/>
      <c r="JZ55" s="47"/>
      <c r="KA55" s="47"/>
      <c r="KB55" s="47"/>
    </row>
    <row r="56" spans="1:288" s="9" customFormat="1" x14ac:dyDescent="0.25">
      <c r="A56" s="35" t="s">
        <v>141</v>
      </c>
      <c r="B56" s="50">
        <v>2021</v>
      </c>
      <c r="C56" s="9" t="s">
        <v>22</v>
      </c>
      <c r="D56" s="46">
        <v>2100</v>
      </c>
      <c r="E56" s="9" t="s">
        <v>189</v>
      </c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47"/>
      <c r="AU56" s="47"/>
      <c r="AV56" s="47"/>
      <c r="AW56" s="47"/>
      <c r="AX56" s="47"/>
      <c r="AY56" s="47"/>
      <c r="AZ56" s="47"/>
      <c r="BA56" s="47"/>
      <c r="BB56" s="47"/>
      <c r="BC56" s="47"/>
      <c r="BD56" s="47"/>
      <c r="BE56" s="47"/>
      <c r="BF56" s="47"/>
      <c r="BG56" s="47"/>
      <c r="BH56" s="47"/>
      <c r="BI56" s="47"/>
      <c r="BJ56" s="47"/>
      <c r="BK56" s="47"/>
      <c r="BL56" s="47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7"/>
      <c r="CA56" s="47"/>
      <c r="CB56" s="47"/>
      <c r="CC56" s="47"/>
      <c r="CD56" s="47"/>
      <c r="CE56" s="47"/>
      <c r="CF56" s="47"/>
      <c r="CG56" s="47"/>
      <c r="CH56" s="47"/>
      <c r="CI56" s="47"/>
      <c r="CJ56" s="47"/>
      <c r="CK56" s="47"/>
      <c r="CL56" s="47"/>
      <c r="CM56" s="47"/>
      <c r="CN56" s="47"/>
      <c r="CO56" s="47"/>
      <c r="CP56" s="47"/>
      <c r="CQ56" s="47"/>
      <c r="CR56" s="47"/>
      <c r="CS56" s="47"/>
      <c r="CT56" s="47"/>
      <c r="CU56" s="47"/>
      <c r="CV56" s="47"/>
      <c r="CW56" s="47"/>
      <c r="CX56" s="47"/>
      <c r="CY56" s="47"/>
      <c r="CZ56" s="47"/>
      <c r="DA56" s="47"/>
      <c r="DB56" s="47"/>
      <c r="DC56" s="47"/>
      <c r="DD56" s="47"/>
      <c r="DE56" s="47"/>
      <c r="DF56" s="47"/>
      <c r="DG56" s="47"/>
      <c r="DH56" s="47"/>
      <c r="DI56" s="47"/>
      <c r="DJ56" s="47"/>
      <c r="DK56" s="47"/>
      <c r="DL56" s="47"/>
      <c r="DM56" s="47"/>
      <c r="DN56" s="47"/>
      <c r="DO56" s="47"/>
      <c r="DP56" s="47"/>
      <c r="DQ56" s="47"/>
      <c r="DR56" s="47"/>
      <c r="DS56" s="47"/>
      <c r="DT56" s="47"/>
      <c r="DU56" s="47"/>
      <c r="DV56" s="47"/>
      <c r="DW56" s="47"/>
      <c r="DX56" s="47"/>
      <c r="DY56" s="47"/>
      <c r="DZ56" s="47"/>
      <c r="EA56" s="47"/>
      <c r="EB56" s="47"/>
      <c r="EC56" s="47"/>
      <c r="ED56" s="47"/>
      <c r="EE56" s="47"/>
      <c r="EF56" s="47"/>
      <c r="EG56" s="47"/>
      <c r="EH56" s="47"/>
      <c r="EI56" s="47"/>
      <c r="EJ56" s="47"/>
      <c r="EK56" s="47"/>
      <c r="EL56" s="47"/>
      <c r="EM56" s="47"/>
      <c r="EN56" s="47"/>
      <c r="EO56" s="47"/>
      <c r="EP56" s="47"/>
      <c r="EQ56" s="47"/>
      <c r="ER56" s="47"/>
      <c r="ES56" s="47"/>
      <c r="ET56" s="47"/>
      <c r="EU56" s="47"/>
      <c r="EV56" s="47"/>
      <c r="EW56" s="47"/>
      <c r="EX56" s="47"/>
      <c r="EY56" s="47"/>
      <c r="EZ56" s="47"/>
      <c r="FA56" s="47"/>
      <c r="FB56" s="47"/>
      <c r="FC56" s="47"/>
      <c r="FD56" s="47"/>
      <c r="FE56" s="47"/>
      <c r="FF56" s="47"/>
      <c r="FG56" s="47"/>
      <c r="FH56" s="47"/>
      <c r="FI56" s="47"/>
      <c r="FJ56" s="47"/>
      <c r="FK56" s="47"/>
      <c r="FL56" s="47"/>
      <c r="FM56" s="47"/>
      <c r="FN56" s="47"/>
      <c r="FO56" s="47"/>
      <c r="FP56" s="47"/>
      <c r="FQ56" s="47"/>
      <c r="FR56" s="47"/>
      <c r="FS56" s="47"/>
      <c r="FT56" s="47"/>
      <c r="FU56" s="47"/>
      <c r="FV56" s="47"/>
      <c r="FW56" s="47"/>
      <c r="FX56" s="47"/>
      <c r="FY56" s="47"/>
      <c r="FZ56" s="47"/>
      <c r="GA56" s="47"/>
      <c r="GB56" s="47"/>
      <c r="GC56" s="47"/>
      <c r="GD56" s="47"/>
      <c r="GE56" s="47"/>
      <c r="GF56" s="47"/>
      <c r="GG56" s="47"/>
      <c r="GH56" s="47"/>
      <c r="GI56" s="47"/>
      <c r="GJ56" s="47"/>
      <c r="GK56" s="47"/>
      <c r="GL56" s="47"/>
      <c r="GM56" s="47"/>
      <c r="GN56" s="47"/>
      <c r="GO56" s="47"/>
      <c r="GP56" s="47"/>
      <c r="GQ56" s="47"/>
      <c r="GR56" s="47"/>
      <c r="GS56" s="47"/>
      <c r="GT56" s="47"/>
      <c r="GU56" s="47"/>
      <c r="GV56" s="47"/>
      <c r="GW56" s="47"/>
      <c r="GX56" s="47"/>
      <c r="GY56" s="47"/>
      <c r="GZ56" s="47"/>
      <c r="HA56" s="47"/>
      <c r="HB56" s="47"/>
      <c r="HC56" s="47"/>
      <c r="HD56" s="47"/>
      <c r="HE56" s="47"/>
      <c r="HF56" s="47"/>
      <c r="HG56" s="47"/>
      <c r="HH56" s="47"/>
      <c r="HI56" s="47"/>
      <c r="HJ56" s="47"/>
      <c r="HK56" s="47"/>
      <c r="HL56" s="47"/>
      <c r="HM56" s="47"/>
      <c r="HN56" s="47"/>
      <c r="HO56" s="47"/>
      <c r="HP56" s="47"/>
      <c r="HQ56" s="47"/>
      <c r="HR56" s="47"/>
      <c r="HS56" s="47"/>
      <c r="HT56" s="47"/>
      <c r="HU56" s="47"/>
      <c r="HV56" s="47"/>
      <c r="HW56" s="47"/>
      <c r="HX56" s="47"/>
      <c r="HY56" s="47"/>
      <c r="HZ56" s="47"/>
      <c r="IA56" s="47"/>
      <c r="IB56" s="47"/>
      <c r="IC56" s="47"/>
      <c r="ID56" s="47"/>
      <c r="IE56" s="47"/>
      <c r="IF56" s="47"/>
      <c r="IG56" s="47"/>
      <c r="IH56" s="47"/>
      <c r="II56" s="47"/>
      <c r="IJ56" s="47"/>
      <c r="IK56" s="47"/>
      <c r="IL56" s="47"/>
      <c r="IM56" s="47"/>
      <c r="IN56" s="47"/>
      <c r="IO56" s="47"/>
      <c r="IP56" s="47"/>
      <c r="IQ56" s="47"/>
      <c r="IR56" s="47"/>
      <c r="IS56" s="47"/>
      <c r="IT56" s="47"/>
      <c r="IU56" s="47"/>
      <c r="IV56" s="47"/>
      <c r="IW56" s="47"/>
      <c r="IX56" s="47"/>
      <c r="IY56" s="47"/>
      <c r="IZ56" s="47"/>
      <c r="JA56" s="47"/>
      <c r="JB56" s="47"/>
      <c r="JC56" s="47"/>
      <c r="JD56" s="47"/>
      <c r="JE56" s="47"/>
      <c r="JF56" s="47"/>
      <c r="JG56" s="47"/>
      <c r="JH56" s="47"/>
      <c r="JI56" s="47"/>
      <c r="JJ56" s="47"/>
      <c r="JK56" s="47"/>
      <c r="JL56" s="47"/>
      <c r="JM56" s="47"/>
      <c r="JN56" s="47"/>
      <c r="JO56" s="47"/>
      <c r="JP56" s="47"/>
      <c r="JQ56" s="47"/>
      <c r="JR56" s="47"/>
      <c r="JS56" s="47"/>
      <c r="JT56" s="47"/>
      <c r="JU56" s="47"/>
      <c r="JV56" s="47"/>
      <c r="JW56" s="47"/>
      <c r="JX56" s="47"/>
      <c r="JY56" s="47"/>
      <c r="JZ56" s="47"/>
      <c r="KA56" s="47"/>
      <c r="KB56" s="47"/>
    </row>
    <row r="57" spans="1:288" x14ac:dyDescent="0.25">
      <c r="A57" s="9"/>
      <c r="B57" s="50"/>
      <c r="C57" s="9"/>
      <c r="D57" s="54"/>
      <c r="E57" s="9"/>
    </row>
    <row r="60" spans="1:288" x14ac:dyDescent="0.25">
      <c r="D60" s="53">
        <f>D56+D54+D52+D50+D48+D47+D46+D44+D43+D42+D40+D38+D37+D36+D35+D34+D33+D32+D31+D29+D27+D26+D25+D24+D23+D22+D21+D20+D18+D17+D15+D13+D12+D11+D10+D9+D7+D5+D4</f>
        <v>1546279.2000000002</v>
      </c>
    </row>
  </sheetData>
  <mergeCells count="1">
    <mergeCell ref="A1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CONTRIBUTI 2018</vt:lpstr>
      <vt:lpstr>CONTRIBUTI 2019</vt:lpstr>
      <vt:lpstr>CONTRIBUTI 2020</vt:lpstr>
      <vt:lpstr>CONTRIBUTI 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perciballi</dc:creator>
  <cp:lastModifiedBy>Massimiliano Marcorelli</cp:lastModifiedBy>
  <cp:lastPrinted>2020-06-12T10:00:49Z</cp:lastPrinted>
  <dcterms:created xsi:type="dcterms:W3CDTF">2019-02-26T10:20:59Z</dcterms:created>
  <dcterms:modified xsi:type="dcterms:W3CDTF">2022-06-06T14:07:09Z</dcterms:modified>
</cp:coreProperties>
</file>